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6" i="1"/>
  <c r="E5" i="1" l="1"/>
  <c r="E4" i="1"/>
  <c r="E7" i="1" l="1"/>
  <c r="G6" i="1" s="1"/>
  <c r="G4" i="1" l="1"/>
  <c r="G5" i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<sst xmlns="http://schemas.openxmlformats.org/spreadsheetml/2006/main" count="23" uniqueCount="15">
  <si>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</si>
  <si>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</si>
  <si>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</si>
  <si>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</si>
  <si>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KODE WILAYAH</t>
  </si>
  <si>
    <t>PENDUDUK LAKI-LAKI</t>
  </si>
  <si>
    <t xml:space="preserve">PENDUDUK PEREMPUAN </t>
  </si>
  <si>
    <t xml:space="preserve">TOTAL PENDUDUK </t>
  </si>
  <si>
    <t>Usia Muda (00 - 14 Thn)</t>
  </si>
  <si>
    <t>Usia Produktif (15 - 64 Thn)</t>
  </si>
  <si>
    <t>Usia Tua (65 Tahun &lt; Usia)</t>
  </si>
  <si>
    <t>SEMUA USIA</t>
  </si>
  <si>
    <t>RASIO 
(%)</t>
  </si>
  <si>
    <t xml:space="preserve">Jumlah Penduduk Kota Bima Tahun 2021 menurut Kelompok Usia Produktif 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</si>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</sst>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13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4</v>
      </c>
      <c r="B3" s="5" t="s">
        <v>0</v>
      </c>
      <c r="C3" s="10" t="s">
        <v>5</v>
      </c>
      <c r="D3" s="10" t="s">
        <v>6</v>
      </c>
      <c r="E3" s="10" t="s">
        <v>7</v>
      </c>
      <c r="F3" s="5" t="s">
        <v>1</v>
      </c>
      <c r="G3" s="10" t="s">
        <v>12</v>
      </c>
    </row>
    <row r="4" spans="1:7" ht="22.5" customHeight="1" thickTop="1" x14ac:dyDescent="0.25">
      <c r="A4" s="6">
        <v>5272</v>
      </c>
      <c r="B4" s="11" t="s">
        <v>8</v>
      </c>
      <c r="C4" s="7">
        <v>21885</v>
      </c>
      <c r="D4" s="7">
        <v>20337</v>
      </c>
      <c r="E4" s="8">
        <f>IF(SUM(C4:D4)=0,"-",SUM(C4:D4))</f>
        <v>42222</v>
      </c>
      <c r="F4" s="8" t="s">
        <v>2</v>
      </c>
      <c r="G4" s="9">
        <f>IF(AND(SUM(E4)=0,SUM(E$7)=0),"-",IF(OR(SUM(E4)=0,SUM(E$7)=0),"-",ROUND(E4/E$7*100,2)))</f>
        <v>27.15</v>
      </c>
    </row>
    <row r="5" spans="1:7" ht="22.5" customHeight="1" x14ac:dyDescent="0.25">
      <c r="A5" s="6">
        <v>5272</v>
      </c>
      <c r="B5" s="11" t="s">
        <v>9</v>
      </c>
      <c r="C5" s="7">
        <v>51072</v>
      </c>
      <c r="D5" s="7">
        <v>53617</v>
      </c>
      <c r="E5" s="8">
        <f t="shared" ref="E5" si="0">IF(SUM(C5:D5)=0,"-",SUM(C5:D5))</f>
        <v>104689</v>
      </c>
      <c r="F5" s="8" t="s">
        <v>2</v>
      </c>
      <c r="G5" s="9">
        <f t="shared" ref="G5:G6" si="1">IF(AND(SUM(E5)=0,SUM(E$7)=0),"-",IF(OR(SUM(E5)=0,SUM(E$7)=0),"-",ROUND(E5/E$7*100,2)))</f>
        <v>67.319999999999993</v>
      </c>
    </row>
    <row r="6" spans="1:7" ht="22.5" customHeight="1" thickBot="1" x14ac:dyDescent="0.3">
      <c r="A6" s="12">
        <v>5272</v>
      </c>
      <c r="B6" s="13" t="s">
        <v>10</v>
      </c>
      <c r="C6" s="14">
        <v>3977</v>
      </c>
      <c r="D6" s="14">
        <v>4631</v>
      </c>
      <c r="E6" s="15">
        <f t="shared" ref="E6" si="2">IF(SUM(C6:D6)=0,"-",SUM(C6:D6))</f>
        <v>8608</v>
      </c>
      <c r="F6" s="15" t="s">
        <v>2</v>
      </c>
      <c r="G6" s="16">
        <f t="shared" si="1"/>
        <v>5.54</v>
      </c>
    </row>
    <row r="7" spans="1:7" ht="22.5" customHeight="1" thickTop="1" thickBot="1" x14ac:dyDescent="0.3">
      <c r="A7" s="17">
        <v>5272</v>
      </c>
      <c r="B7" s="18" t="s">
        <v>11</v>
      </c>
      <c r="C7" s="19">
        <f>SUM(C4:C6)</f>
        <v>76934</v>
      </c>
      <c r="D7" s="19">
        <f>SUM(D4:D6)</f>
        <v>78585</v>
      </c>
      <c r="E7" s="20">
        <f>SUM(E4:E6)</f>
        <v>155519</v>
      </c>
      <c r="F7" s="20" t="s">
        <v>2</v>
      </c>
      <c r="G7" s="21"/>
    </row>
    <row r="8" spans="1:7" ht="21.75" customHeight="1" thickTop="1" x14ac:dyDescent="0.25">
      <c r="A8" s="1" t="s">
        <v>14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2025-02-28T10:11:35Z</dcterms:modified>
</cp:coreProperties>
</file>