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BBLR'!$A$1:$M$11</definedName>
  </definedNames>
  <calcPr calcId="144525"/>
</workbook>
</file>

<file path=xl/calcChain.xml><?xml version="1.0" encoding="utf-8"?>
<calcChain xmlns="http://schemas.openxmlformats.org/spreadsheetml/2006/main">
  <c r="K10" i="87" l="1"/>
  <c r="H10" i="87"/>
  <c r="E10" i="87"/>
  <c r="M10" i="87" l="1"/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<sst xmlns="http://schemas.openxmlformats.org/spreadsheetml/2006/main" count="29" uniqueCount="23">
  <si>
    <t>RASANAE BARAT</t>
  </si>
  <si>
    <t>RASANAE TIMUR</t>
  </si>
  <si>
    <t>ASAKOTA</t>
  </si>
  <si>
    <t>RABA</t>
  </si>
  <si>
    <t>MPUNDA</t>
  </si>
  <si>
    <t>KODE WILAYAH</t>
  </si>
  <si>
    <t>NAMA WILAYAH</t>
  </si>
  <si>
    <t>JUMLAH KELAHIRAN HIDUP 
PEREMPUAN</t>
  </si>
  <si>
    <t>JUMLAH KELAHIRAN HIDUP 
LAKI-LAKI</t>
  </si>
  <si>
    <t>TOTAL KELAHIRAN HIDUP</t>
  </si>
  <si>
    <t>JUMLAH BAYI BARU LAHIR DITIMBANG LAKI-LAKI</t>
  </si>
  <si>
    <t>JUMLAH BAYI BARU LAHIR DITIMBANG PEREMPUAN</t>
  </si>
  <si>
    <t>TOTAL BAYI BARU LAHIR DITIMBANG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</si>
  <si>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</si>
  <si>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</si>
  <si>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</si>
  <si>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</si>
  <si>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</si>
  <si>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</si>
  <si>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</si>
  <si>
    <t>Bayi Berat Badan Lahir Rendah (BBLR) menurut Jenis Kelamin di rinci per Kecamatan dan Puskesmas di Kota Bima Tahun 2019</t>
  </si>
  <si>
    <t>Sumber: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</si>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</sst>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2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1" customWidth="1"/>
    <col min="2" max="2" width="16.42578125" style="1" customWidth="1"/>
    <col min="3" max="3" width="10" style="1" customWidth="1"/>
    <col min="4" max="4" width="10.140625" style="1" customWidth="1"/>
    <col min="5" max="5" width="10" style="1" customWidth="1"/>
    <col min="6" max="7" width="10.85546875" style="1" customWidth="1"/>
    <col min="8" max="8" width="9.85546875" style="1" customWidth="1"/>
    <col min="9" max="12" width="10.28515625" style="1" customWidth="1"/>
    <col min="13" max="13" width="11.57031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4" t="s">
        <v>20</v>
      </c>
    </row>
    <row r="2" spans="1:26" x14ac:dyDescent="0.25">
      <c r="E2" s="2"/>
      <c r="H2" s="2"/>
      <c r="M2" s="23"/>
    </row>
    <row r="3" spans="1:26" ht="48" customHeight="1" thickBot="1" x14ac:dyDescent="0.3">
      <c r="A3" s="33" t="s">
        <v>5</v>
      </c>
      <c r="B3" s="34" t="s">
        <v>6</v>
      </c>
      <c r="C3" s="35" t="s">
        <v>8</v>
      </c>
      <c r="D3" s="36" t="s">
        <v>7</v>
      </c>
      <c r="E3" s="37" t="s">
        <v>9</v>
      </c>
      <c r="F3" s="35" t="s">
        <v>10</v>
      </c>
      <c r="G3" s="36" t="s">
        <v>11</v>
      </c>
      <c r="H3" s="37" t="s">
        <v>12</v>
      </c>
      <c r="I3" s="35" t="s">
        <v>13</v>
      </c>
      <c r="J3" s="36" t="s">
        <v>14</v>
      </c>
      <c r="K3" s="37" t="s">
        <v>15</v>
      </c>
      <c r="L3" s="38" t="s">
        <v>17</v>
      </c>
      <c r="M3" s="36" t="s">
        <v>16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20.25" customHeight="1" thickTop="1" x14ac:dyDescent="0.25">
      <c r="A4" s="6">
        <v>527201</v>
      </c>
      <c r="B4" s="30" t="s">
        <v>0</v>
      </c>
      <c r="C4" s="20">
        <v>375</v>
      </c>
      <c r="D4" s="19">
        <v>334</v>
      </c>
      <c r="E4" s="21">
        <f>IF(SUM(C4:D4)=0,"-",SUM(C4:D4))</f>
        <v>709</v>
      </c>
      <c r="F4" s="20">
        <v>375</v>
      </c>
      <c r="G4" s="19">
        <v>334</v>
      </c>
      <c r="H4" s="21">
        <f>IF(SUM(F4:G4)=0,"-",SUM(F4:G4))</f>
        <v>709</v>
      </c>
      <c r="I4" s="20">
        <v>18</v>
      </c>
      <c r="J4" s="19">
        <v>16</v>
      </c>
      <c r="K4" s="21">
        <f>IF(SUM(I4,J4)=0,"-",SUM(I4,J4))</f>
        <v>34</v>
      </c>
      <c r="L4" s="28" t="s">
        <v>18</v>
      </c>
      <c r="M4" s="26">
        <f t="shared" ref="M4:M9" si="0">IF(OR(SUM(K4)=0,SUM(E4)=0),0,ROUND(K4/E4*1000,2))</f>
        <v>47.95</v>
      </c>
      <c r="N4" s="7"/>
      <c r="O4" s="7"/>
      <c r="P4" s="8"/>
      <c r="Q4" s="7"/>
      <c r="R4" s="8"/>
      <c r="S4" s="7"/>
      <c r="T4" s="9"/>
      <c r="U4" s="7"/>
      <c r="V4" s="9"/>
      <c r="W4" s="7"/>
      <c r="X4" s="9"/>
      <c r="Y4" s="10"/>
      <c r="Z4" s="11"/>
    </row>
    <row r="5" spans="1:26" ht="20.25" customHeight="1" x14ac:dyDescent="0.25">
      <c r="A5" s="6">
        <v>527202</v>
      </c>
      <c r="B5" s="30" t="s">
        <v>1</v>
      </c>
      <c r="C5" s="20">
        <v>188</v>
      </c>
      <c r="D5" s="19">
        <v>166</v>
      </c>
      <c r="E5" s="21">
        <f t="shared" ref="E5:E10" si="1">IF(SUM(C5:D5)=0,"-",SUM(C5:D5))</f>
        <v>354</v>
      </c>
      <c r="F5" s="20">
        <v>188</v>
      </c>
      <c r="G5" s="19">
        <v>166</v>
      </c>
      <c r="H5" s="21">
        <f t="shared" ref="H5:H8" si="2">IF(SUM(F5:G5)=0,"-",SUM(F5:G5))</f>
        <v>354</v>
      </c>
      <c r="I5" s="20">
        <v>7</v>
      </c>
      <c r="J5" s="19">
        <v>13</v>
      </c>
      <c r="K5" s="21">
        <f>IF(SUM(I5,J5)=0,"-",SUM(I5,J5))</f>
        <v>20</v>
      </c>
      <c r="L5" s="28" t="s">
        <v>18</v>
      </c>
      <c r="M5" s="26">
        <f t="shared" si="0"/>
        <v>56.5</v>
      </c>
      <c r="N5" s="7"/>
      <c r="O5" s="7"/>
      <c r="P5" s="8"/>
      <c r="Q5" s="7"/>
      <c r="R5" s="8"/>
      <c r="S5" s="7"/>
      <c r="T5" s="9"/>
      <c r="U5" s="7"/>
      <c r="V5" s="9"/>
      <c r="W5" s="7"/>
      <c r="X5" s="9"/>
      <c r="Y5" s="10"/>
      <c r="Z5" s="11"/>
    </row>
    <row r="6" spans="1:26" ht="20.25" customHeight="1" x14ac:dyDescent="0.25">
      <c r="A6" s="6">
        <v>527203</v>
      </c>
      <c r="B6" s="30" t="s">
        <v>2</v>
      </c>
      <c r="C6" s="20">
        <v>338</v>
      </c>
      <c r="D6" s="19">
        <v>329</v>
      </c>
      <c r="E6" s="21">
        <f t="shared" si="1"/>
        <v>667</v>
      </c>
      <c r="F6" s="20">
        <v>338</v>
      </c>
      <c r="G6" s="19">
        <v>329</v>
      </c>
      <c r="H6" s="21">
        <f t="shared" si="2"/>
        <v>667</v>
      </c>
      <c r="I6" s="20">
        <v>21</v>
      </c>
      <c r="J6" s="19">
        <v>13</v>
      </c>
      <c r="K6" s="21">
        <f>IF(SUM(I6,J6)=0,"-",SUM(I6,J6))</f>
        <v>34</v>
      </c>
      <c r="L6" s="28" t="s">
        <v>18</v>
      </c>
      <c r="M6" s="26">
        <f t="shared" si="0"/>
        <v>50.97</v>
      </c>
      <c r="N6" s="7"/>
      <c r="O6" s="7"/>
      <c r="P6" s="8"/>
      <c r="Q6" s="7"/>
      <c r="R6" s="8"/>
      <c r="S6" s="7"/>
      <c r="T6" s="9"/>
      <c r="U6" s="7"/>
      <c r="V6" s="9"/>
      <c r="W6" s="7"/>
      <c r="X6" s="9"/>
      <c r="Y6" s="10"/>
      <c r="Z6" s="11"/>
    </row>
    <row r="7" spans="1:26" ht="20.25" customHeight="1" x14ac:dyDescent="0.25">
      <c r="A7" s="6">
        <v>527204</v>
      </c>
      <c r="B7" s="30" t="s">
        <v>3</v>
      </c>
      <c r="C7" s="20">
        <v>391</v>
      </c>
      <c r="D7" s="19">
        <v>366</v>
      </c>
      <c r="E7" s="21">
        <f t="shared" si="1"/>
        <v>757</v>
      </c>
      <c r="F7" s="20">
        <v>391</v>
      </c>
      <c r="G7" s="19">
        <v>366</v>
      </c>
      <c r="H7" s="21">
        <f t="shared" si="2"/>
        <v>757</v>
      </c>
      <c r="I7" s="20">
        <v>19</v>
      </c>
      <c r="J7" s="19">
        <v>17</v>
      </c>
      <c r="K7" s="21">
        <f>IF(SUM(I7,J7)=0,"-",SUM(I7,J7))</f>
        <v>36</v>
      </c>
      <c r="L7" s="28" t="s">
        <v>18</v>
      </c>
      <c r="M7" s="26">
        <f t="shared" si="0"/>
        <v>47.56</v>
      </c>
      <c r="N7" s="7"/>
      <c r="O7" s="7"/>
      <c r="P7" s="8"/>
      <c r="Q7" s="7"/>
      <c r="R7" s="8"/>
      <c r="S7" s="7"/>
      <c r="T7" s="9"/>
      <c r="U7" s="7"/>
      <c r="V7" s="9"/>
      <c r="W7" s="7"/>
      <c r="X7" s="9"/>
      <c r="Y7" s="10"/>
      <c r="Z7" s="11"/>
    </row>
    <row r="8" spans="1:26" ht="20.25" customHeight="1" x14ac:dyDescent="0.25">
      <c r="A8" s="6">
        <v>527205</v>
      </c>
      <c r="B8" s="30" t="s">
        <v>4</v>
      </c>
      <c r="C8" s="20">
        <v>408</v>
      </c>
      <c r="D8" s="19">
        <v>335</v>
      </c>
      <c r="E8" s="21">
        <f t="shared" si="1"/>
        <v>743</v>
      </c>
      <c r="F8" s="20">
        <v>408</v>
      </c>
      <c r="G8" s="19">
        <v>335</v>
      </c>
      <c r="H8" s="21">
        <f t="shared" si="2"/>
        <v>743</v>
      </c>
      <c r="I8" s="20">
        <v>20</v>
      </c>
      <c r="J8" s="19">
        <v>13</v>
      </c>
      <c r="K8" s="21">
        <f>IF(SUM(I8,J8)=0,"-",SUM(I8,J8))</f>
        <v>33</v>
      </c>
      <c r="L8" s="28" t="s">
        <v>18</v>
      </c>
      <c r="M8" s="26">
        <f t="shared" si="0"/>
        <v>44.41</v>
      </c>
      <c r="N8" s="7"/>
      <c r="O8" s="7"/>
      <c r="P8" s="8"/>
      <c r="Q8" s="7"/>
      <c r="R8" s="8"/>
      <c r="S8" s="7"/>
      <c r="T8" s="9"/>
      <c r="U8" s="7"/>
      <c r="V8" s="9"/>
      <c r="W8" s="7"/>
      <c r="X8" s="9"/>
      <c r="Y8" s="10"/>
      <c r="Z8" s="11"/>
    </row>
    <row r="9" spans="1:26" ht="24.75" customHeight="1" thickBot="1" x14ac:dyDescent="0.3">
      <c r="A9" s="32">
        <v>5272</v>
      </c>
      <c r="B9" s="31" t="s">
        <v>19</v>
      </c>
      <c r="C9" s="18">
        <f>IF(SUM(C4:C8)=0,"-",SUM(C4:C8))</f>
        <v>1700</v>
      </c>
      <c r="D9" s="12">
        <f t="shared" ref="D9:H9" si="3">IF(SUM(D4:D8)=0,"-",SUM(D4:D8))</f>
        <v>1530</v>
      </c>
      <c r="E9" s="22">
        <f t="shared" si="3"/>
        <v>3230</v>
      </c>
      <c r="F9" s="18">
        <f t="shared" si="3"/>
        <v>1700</v>
      </c>
      <c r="G9" s="12">
        <f t="shared" si="3"/>
        <v>1530</v>
      </c>
      <c r="H9" s="22">
        <f t="shared" si="3"/>
        <v>3230</v>
      </c>
      <c r="I9" s="18">
        <f>IF(SUM(I4:I8)=0,"-",SUM(I4:I8))</f>
        <v>85</v>
      </c>
      <c r="J9" s="12">
        <f>IF(SUM(J4:J8)=0,"-",SUM(J4:J8))</f>
        <v>72</v>
      </c>
      <c r="K9" s="22">
        <f>IF(SUM(K4:K8)=0,"-",SUM(K4:K8))</f>
        <v>157</v>
      </c>
      <c r="L9" s="29" t="s">
        <v>18</v>
      </c>
      <c r="M9" s="27">
        <f t="shared" si="0"/>
        <v>48.61</v>
      </c>
      <c r="N9" s="13"/>
      <c r="O9" s="13"/>
      <c r="P9" s="14"/>
      <c r="Q9" s="13"/>
      <c r="R9" s="14"/>
      <c r="S9" s="13"/>
      <c r="T9" s="15"/>
      <c r="U9" s="13"/>
      <c r="V9" s="15"/>
      <c r="W9" s="13"/>
      <c r="X9" s="15"/>
      <c r="Y9" s="13"/>
      <c r="Z9" s="16"/>
    </row>
    <row r="10" spans="1:26" ht="20.100000000000001" customHeight="1" thickTop="1" thickBot="1" x14ac:dyDescent="0.3">
      <c r="A10" s="39">
        <v>5272</v>
      </c>
      <c r="B10" s="40" t="s">
        <v>22</v>
      </c>
      <c r="C10" s="41">
        <v>1680</v>
      </c>
      <c r="D10" s="42">
        <v>1599</v>
      </c>
      <c r="E10" s="43">
        <f t="shared" si="1"/>
        <v>3279</v>
      </c>
      <c r="F10" s="41">
        <v>1680</v>
      </c>
      <c r="G10" s="42">
        <v>1599</v>
      </c>
      <c r="H10" s="43">
        <f t="shared" ref="H10" si="4">IF(SUM(F10:G10)=0,"-",SUM(F10:G10))</f>
        <v>3279</v>
      </c>
      <c r="I10" s="41">
        <v>76</v>
      </c>
      <c r="J10" s="42">
        <v>85</v>
      </c>
      <c r="K10" s="43">
        <f t="shared" ref="K10" si="5">IF(SUM(I10:J10)=0,"-",SUM(I10:J10))</f>
        <v>161</v>
      </c>
      <c r="L10" s="44" t="s">
        <v>18</v>
      </c>
      <c r="M10" s="45">
        <f t="shared" ref="M10" si="6">IF(OR(SUM(K10)=0,SUM(E10)=0),0,ROUND(K10/E10*1000,2))</f>
        <v>49.1</v>
      </c>
      <c r="N10" s="13"/>
      <c r="O10" s="13"/>
      <c r="P10" s="14"/>
      <c r="Q10" s="13"/>
      <c r="R10" s="14"/>
      <c r="S10" s="13"/>
      <c r="T10" s="15"/>
      <c r="U10" s="13"/>
      <c r="V10" s="15"/>
      <c r="W10" s="13"/>
      <c r="X10" s="15"/>
      <c r="Y10" s="13"/>
      <c r="Z10" s="16"/>
    </row>
    <row r="11" spans="1:26" ht="13.5" thickTop="1" x14ac:dyDescent="0.25">
      <c r="A11" s="25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2025-03-10T01:00:34Z</dcterms:modified>
</cp:coreProperties>
</file>