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Sheet1!$A$1:$H$17</definedName>
  </definedNames>
  <calcPr calcId="144525"/>
</workbook>
</file>

<file path=xl/calcChain.xml><?xml version="1.0" encoding="utf-8"?>
<calcChain xmlns="http://schemas.openxmlformats.org/spreadsheetml/2006/main">
  <c r="E13" i="1" l="1"/>
  <c r="E12" i="1"/>
  <c r="E11" i="1"/>
  <c r="E10" i="1"/>
  <c r="G11" i="1"/>
  <c r="G12" i="1" l="1"/>
  <c r="G10" i="1" l="1"/>
  <c r="F9" i="1" l="1"/>
  <c r="G13" i="1" l="1"/>
  <c r="E8" i="1"/>
  <c r="E7" i="1"/>
  <c r="E6" i="1"/>
  <c r="E5" i="1"/>
  <c r="G8" i="1"/>
  <c r="G7" i="1"/>
  <c r="G6" i="1"/>
  <c r="G5" i="1"/>
  <c r="G4" i="1"/>
  <c r="E4" i="1"/>
  <c r="D9" i="1" l="1"/>
  <c r="C9" i="1"/>
  <c r="E9" i="1" l="1"/>
  <c r="G9" i="1"/>
</calcChain>
</file>

<file path=xl/sharedStrings.xml><?xml version="1.0" encoding="utf-8"?>
<sst xmlns="http://schemas.openxmlformats.org/spreadsheetml/2006/main" count="39" uniqueCount="25">
  <si>
    <t xml:space="preserve"> </t>
  </si>
  <si>
    <t>KODE WILAYAH</t>
  </si>
  <si>
    <t>KEC. RASANAE BARAT</t>
  </si>
  <si>
    <t>KEC. RASANAE TIMUR</t>
  </si>
  <si>
    <t>KEC. ASAKOTA</t>
  </si>
  <si>
    <t>KEC. RABA</t>
  </si>
  <si>
    <t>KEC. MPUNDA</t>
  </si>
  <si>
    <t>JUMLAH
KEPALA KELUARGA</t>
  </si>
  <si>
    <t>SATUAN</t>
  </si>
  <si>
    <t>Kepala Keluarga</t>
  </si>
  <si>
    <t>NAMA WILAYAH</t>
  </si>
  <si>
    <t>PORSENTASE MEMILIKI KK (%)</t>
  </si>
  <si>
    <t>PORSENTASE BELUM MEMILIKI (%)</t>
  </si>
  <si>
    <t>MEMILIKI KK</t>
  </si>
  <si>
    <t>BELUM MEMILIKI KK</t>
  </si>
  <si>
    <t>KOTA BIMA</t>
  </si>
  <si>
    <t>KOTA BIMA 2019</t>
  </si>
  <si>
    <t>KOTA BIMA 2020</t>
  </si>
  <si>
    <t>Tingginya angka Kepala Keluarga yang belum memiliki Kartu Keluarga disebabkan karena Kepala Keluarga belum</t>
  </si>
  <si>
    <t>memperbaharui Kartu Keluarganya dengan Kartu Keluarga yang bertandatangan elektronik (TTE)</t>
  </si>
  <si>
    <t>Catatan :</t>
  </si>
  <si>
    <t>KOTA BIMA 2021</t>
  </si>
  <si>
    <t>KOTA BIMA 2022</t>
  </si>
  <si>
    <t>Sumber : Dinas Kependudukan dan Pencatatan Sipil Kota Bima, Tahun 2024</t>
  </si>
  <si>
    <t xml:space="preserve">Cakupan Kepemilikan Kartu Keluarga (KK) Penduduk Kota Bima Tahun 2023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</si>
</sst>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5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4" fontId="6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4" fontId="6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  <xf numFmtId="4" fontId="6" fillId="0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10" customWidth="1"/>
    <col min="2" max="2" width="18.42578125" style="10" customWidth="1"/>
    <col min="3" max="3" width="11" style="10" customWidth="1"/>
    <col min="4" max="4" width="11.85546875" style="10" customWidth="1"/>
    <col min="5" max="5" width="10.7109375" style="10" customWidth="1"/>
    <col min="6" max="6" width="11.140625" style="10" customWidth="1"/>
    <col min="7" max="8" width="14.28515625" style="10" customWidth="1"/>
    <col min="9" max="16384" width="9.140625" style="10"/>
  </cols>
  <sheetData>
    <row r="1" spans="1:8" ht="15" x14ac:dyDescent="0.25">
      <c r="A1" s="4" t="s">
        <v>24</v>
      </c>
      <c r="B1" s="9"/>
      <c r="C1" s="9"/>
      <c r="D1" s="9"/>
      <c r="E1" s="9"/>
      <c r="F1" s="9"/>
      <c r="G1" s="9"/>
    </row>
    <row r="2" spans="1:8" x14ac:dyDescent="0.2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1"/>
    </row>
    <row r="3" spans="1:8" ht="51.75" customHeight="1" thickBot="1" x14ac:dyDescent="0.3">
      <c r="A3" s="5" t="s">
        <v>1</v>
      </c>
      <c r="B3" s="5" t="s">
        <v>10</v>
      </c>
      <c r="C3" s="5" t="s">
        <v>7</v>
      </c>
      <c r="D3" s="5" t="s">
        <v>13</v>
      </c>
      <c r="E3" s="5" t="s">
        <v>11</v>
      </c>
      <c r="F3" s="5" t="s">
        <v>14</v>
      </c>
      <c r="G3" s="5" t="s">
        <v>12</v>
      </c>
      <c r="H3" s="5" t="s">
        <v>8</v>
      </c>
    </row>
    <row r="4" spans="1:8" ht="21" customHeight="1" thickTop="1" x14ac:dyDescent="0.25">
      <c r="A4" s="14">
        <v>527201</v>
      </c>
      <c r="B4" s="12" t="s">
        <v>2</v>
      </c>
      <c r="C4" s="6">
        <v>9942</v>
      </c>
      <c r="D4" s="6">
        <v>9924</v>
      </c>
      <c r="E4" s="2">
        <f>IF(OR(SUM(C4)=0,SUM(D4)=0),"-",ROUND(D4/C4*100,2))</f>
        <v>99.82</v>
      </c>
      <c r="F4" s="6">
        <v>18</v>
      </c>
      <c r="G4" s="2">
        <f>IF(OR(SUM(C4)=0,SUM(F4)=0),0,ROUND(F4/C4*100,2))</f>
        <v>0.18</v>
      </c>
      <c r="H4" s="16" t="s">
        <v>9</v>
      </c>
    </row>
    <row r="5" spans="1:8" ht="21" customHeight="1" x14ac:dyDescent="0.25">
      <c r="A5" s="14">
        <v>527202</v>
      </c>
      <c r="B5" s="12" t="s">
        <v>3</v>
      </c>
      <c r="C5" s="6">
        <v>6619</v>
      </c>
      <c r="D5" s="6">
        <v>6610</v>
      </c>
      <c r="E5" s="2">
        <f t="shared" ref="E5:E13" si="0">IF(OR(SUM(C5)=0,SUM(D5)=0),"-",ROUND(D5/C5*100,2))</f>
        <v>99.86</v>
      </c>
      <c r="F5" s="6">
        <v>9</v>
      </c>
      <c r="G5" s="2">
        <f t="shared" ref="G5:G8" si="1">IF(OR(SUM(C5)=0,SUM(F5)=0),0,ROUND(F5/C5*100,2))</f>
        <v>0.14000000000000001</v>
      </c>
      <c r="H5" s="16" t="s">
        <v>9</v>
      </c>
    </row>
    <row r="6" spans="1:8" ht="21" customHeight="1" x14ac:dyDescent="0.25">
      <c r="A6" s="14">
        <v>527203</v>
      </c>
      <c r="B6" s="12" t="s">
        <v>4</v>
      </c>
      <c r="C6" s="6">
        <v>11226</v>
      </c>
      <c r="D6" s="6">
        <v>11211</v>
      </c>
      <c r="E6" s="2">
        <f t="shared" si="0"/>
        <v>99.87</v>
      </c>
      <c r="F6" s="6">
        <v>15</v>
      </c>
      <c r="G6" s="2">
        <f t="shared" si="1"/>
        <v>0.13</v>
      </c>
      <c r="H6" s="16" t="s">
        <v>9</v>
      </c>
    </row>
    <row r="7" spans="1:8" ht="21" customHeight="1" x14ac:dyDescent="0.25">
      <c r="A7" s="14">
        <v>527204</v>
      </c>
      <c r="B7" s="12" t="s">
        <v>5</v>
      </c>
      <c r="C7" s="6">
        <v>13244</v>
      </c>
      <c r="D7" s="6">
        <v>13233</v>
      </c>
      <c r="E7" s="2">
        <f t="shared" si="0"/>
        <v>99.92</v>
      </c>
      <c r="F7" s="6">
        <v>11</v>
      </c>
      <c r="G7" s="2">
        <f t="shared" si="1"/>
        <v>0.08</v>
      </c>
      <c r="H7" s="16" t="s">
        <v>9</v>
      </c>
    </row>
    <row r="8" spans="1:8" ht="21" customHeight="1" x14ac:dyDescent="0.25">
      <c r="A8" s="14">
        <v>527205</v>
      </c>
      <c r="B8" s="12" t="s">
        <v>6</v>
      </c>
      <c r="C8" s="6">
        <v>10567</v>
      </c>
      <c r="D8" s="6">
        <v>10558</v>
      </c>
      <c r="E8" s="2">
        <f t="shared" si="0"/>
        <v>99.91</v>
      </c>
      <c r="F8" s="6">
        <v>9</v>
      </c>
      <c r="G8" s="2">
        <f t="shared" si="1"/>
        <v>0.09</v>
      </c>
      <c r="H8" s="16" t="s">
        <v>9</v>
      </c>
    </row>
    <row r="9" spans="1:8" ht="22.5" customHeight="1" thickBot="1" x14ac:dyDescent="0.3">
      <c r="A9" s="15">
        <v>5272</v>
      </c>
      <c r="B9" s="13" t="s">
        <v>15</v>
      </c>
      <c r="C9" s="7">
        <f>IF(SUM(C4:C8)=0,"-",SUM(C4:C8))</f>
        <v>51598</v>
      </c>
      <c r="D9" s="7">
        <f t="shared" ref="D9" si="2">IF(SUM(D4:D8)=0,"-",SUM(D4:D8))</f>
        <v>51536</v>
      </c>
      <c r="E9" s="1">
        <f t="shared" si="0"/>
        <v>99.88</v>
      </c>
      <c r="F9" s="7">
        <f>IF(SUM(F4:F8)=0,0,SUM(F4:F8))</f>
        <v>62</v>
      </c>
      <c r="G9" s="1">
        <f>IF(OR(SUM(C9)=0,SUM(F9)=0),0,ROUND(F9/C9*100,2))</f>
        <v>0.12</v>
      </c>
      <c r="H9" s="8" t="s">
        <v>9</v>
      </c>
    </row>
    <row r="10" spans="1:8" s="17" customFormat="1" ht="22.5" customHeight="1" thickTop="1" x14ac:dyDescent="0.25">
      <c r="A10" s="18">
        <v>5272</v>
      </c>
      <c r="B10" s="19" t="s">
        <v>22</v>
      </c>
      <c r="C10" s="20">
        <v>50485</v>
      </c>
      <c r="D10" s="20">
        <v>15641</v>
      </c>
      <c r="E10" s="21">
        <f t="shared" si="0"/>
        <v>30.98</v>
      </c>
      <c r="F10" s="20">
        <v>34844</v>
      </c>
      <c r="G10" s="21">
        <f>IF(OR(SUM(C10)=0,SUM(F10)=0),0,ROUND(F10/C10*100,2))</f>
        <v>69.02</v>
      </c>
      <c r="H10" s="22" t="s">
        <v>9</v>
      </c>
    </row>
    <row r="11" spans="1:8" s="17" customFormat="1" ht="22.5" customHeight="1" x14ac:dyDescent="0.25">
      <c r="A11" s="28">
        <v>5272</v>
      </c>
      <c r="B11" s="29" t="s">
        <v>21</v>
      </c>
      <c r="C11" s="30">
        <v>49355</v>
      </c>
      <c r="D11" s="30">
        <v>49355</v>
      </c>
      <c r="E11" s="31">
        <f t="shared" si="0"/>
        <v>100</v>
      </c>
      <c r="F11" s="30">
        <v>0</v>
      </c>
      <c r="G11" s="31">
        <f>IF(OR(SUM(C11)=0,SUM(F11)=0),0,ROUND(F11/C11*100,2))</f>
        <v>0</v>
      </c>
      <c r="H11" s="32" t="s">
        <v>9</v>
      </c>
    </row>
    <row r="12" spans="1:8" s="17" customFormat="1" ht="22.5" customHeight="1" x14ac:dyDescent="0.25">
      <c r="A12" s="28">
        <v>5272</v>
      </c>
      <c r="B12" s="29" t="s">
        <v>17</v>
      </c>
      <c r="C12" s="30">
        <v>48048</v>
      </c>
      <c r="D12" s="30">
        <v>48048</v>
      </c>
      <c r="E12" s="31">
        <f t="shared" si="0"/>
        <v>100</v>
      </c>
      <c r="F12" s="30">
        <v>0</v>
      </c>
      <c r="G12" s="31">
        <f>IF(OR(SUM(C12)=0,SUM(F12)=0),0,ROUND(F12/C12*100,2))</f>
        <v>0</v>
      </c>
      <c r="H12" s="32" t="s">
        <v>9</v>
      </c>
    </row>
    <row r="13" spans="1:8" s="17" customFormat="1" ht="22.5" customHeight="1" thickBot="1" x14ac:dyDescent="0.3">
      <c r="A13" s="23">
        <v>5272</v>
      </c>
      <c r="B13" s="24" t="s">
        <v>16</v>
      </c>
      <c r="C13" s="25">
        <v>45253</v>
      </c>
      <c r="D13" s="25">
        <v>45223</v>
      </c>
      <c r="E13" s="26">
        <f t="shared" si="0"/>
        <v>99.93</v>
      </c>
      <c r="F13" s="25">
        <v>30</v>
      </c>
      <c r="G13" s="26">
        <f>IF(OR(SUM(C13)=0,SUM(F13)=0),0,ROUND(F13/C13*100,2))</f>
        <v>7.0000000000000007E-2</v>
      </c>
      <c r="H13" s="27" t="s">
        <v>9</v>
      </c>
    </row>
    <row r="14" spans="1:8" ht="13.5" thickTop="1" x14ac:dyDescent="0.25">
      <c r="A14" s="3" t="s">
        <v>23</v>
      </c>
    </row>
    <row r="16" spans="1:8" x14ac:dyDescent="0.25">
      <c r="A16" s="10" t="s">
        <v>20</v>
      </c>
      <c r="B16" s="3" t="s">
        <v>18</v>
      </c>
    </row>
    <row r="17" spans="2:2" x14ac:dyDescent="0.25">
      <c r="B17" s="3" t="s">
        <v>19</v>
      </c>
    </row>
  </sheetData>
  <pageMargins left="0.39370078740157483" right="0.39370078740157483" top="0.39370078740157483" bottom="0.39370078740157483" header="0.31496062992125984" footer="0.31496062992125984"/>
  <pageSetup paperSize="256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2025-02-27T12:25:27Z</dcterms:modified>
</cp:coreProperties>
</file>