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-135" windowWidth="20730" windowHeight="11160"/>
  </bookViews>
  <sheets>
    <sheet name=" Rekap Evaluasi LAKIP 2019" sheetId="1" r:id="rId1"/>
  </sheets>
  <definedNames>
    <definedName name="_xlnm.Print_Area" localSheetId="0">' Rekap Evaluasi LAKIP 2019'!$A$1:$AB$44</definedName>
    <definedName name="_xlnm.Print_Titles" localSheetId="0">' Rekap Evaluasi LAKIP 2019'!$4:$8</definedName>
  </definedNames>
  <calcPr calcId="144525"/>
</workbook>
</file>

<file path=xl/calcChain.xml><?xml version="1.0" encoding="utf-8"?>
<calcChain xmlns="http://schemas.openxmlformats.org/spreadsheetml/2006/main">
  <c r="D45" i="1" l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C45" i="1"/>
  <c r="AG8" i="1" l="1"/>
  <c r="AD44" i="1" l="1"/>
  <c r="AD42" i="1"/>
  <c r="AD38" i="1"/>
  <c r="AD34" i="1"/>
  <c r="AD30" i="1"/>
  <c r="AD26" i="1"/>
  <c r="AD22" i="1"/>
  <c r="AD18" i="1"/>
  <c r="AD11" i="1"/>
  <c r="AD15" i="1"/>
  <c r="AD23" i="1"/>
  <c r="AD31" i="1"/>
  <c r="AD39" i="1"/>
  <c r="AD9" i="1"/>
  <c r="AD12" i="1"/>
  <c r="AD17" i="1"/>
  <c r="AD25" i="1"/>
  <c r="AD33" i="1"/>
  <c r="AD41" i="1"/>
  <c r="AD40" i="1"/>
  <c r="AD36" i="1"/>
  <c r="AD32" i="1"/>
  <c r="AD28" i="1"/>
  <c r="AD24" i="1"/>
  <c r="AD20" i="1"/>
  <c r="AD16" i="1"/>
  <c r="AD13" i="1"/>
  <c r="AD19" i="1"/>
  <c r="AD27" i="1"/>
  <c r="AD35" i="1"/>
  <c r="AD43" i="1"/>
  <c r="AD10" i="1"/>
  <c r="AD14" i="1"/>
  <c r="AD21" i="1"/>
  <c r="AD29" i="1"/>
  <c r="AD37" i="1"/>
</calcChain>
</file>

<file path=xl/comments1.xml><?xml version="1.0" encoding="utf-8"?>
<comments xmlns="http://schemas.openxmlformats.org/spreadsheetml/2006/main">
  <authors>
    <author>BIDANG SEKTORAL DSD</author>
  </authors>
  <commentList>
    <comment ref="B47" authorId="0">
      <text>
        <r>
          <rPr>
            <b/>
            <sz val="9"/>
            <color indexed="81"/>
            <rFont val="Tahoma"/>
            <family val="2"/>
          </rPr>
          <t>BIDANG SEKTORAL DSD: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<sst xmlns="http://schemas.openxmlformats.org/spreadsheetml/2006/main" count="89" uniqueCount="89">
  <si>
    <t xml:space="preserve">A. PERENCANAAN KINERJA (30%) </t>
  </si>
  <si>
    <t>B. PENGUKURAN KINERJA (20%)</t>
  </si>
  <si>
    <t>C. PELAPORAN KINERJA (15%)</t>
  </si>
  <si>
    <t>D. EVALUASI INTERNAL (10 %)</t>
  </si>
  <si>
    <t>E. PENCP. SSARAN/KINRJA ORG. ( 20% )</t>
  </si>
  <si>
    <t>NILAI AKHIR</t>
  </si>
  <si>
    <t>KET.</t>
  </si>
  <si>
    <t>RANKING</t>
  </si>
  <si>
    <t>BB</t>
  </si>
  <si>
    <t xml:space="preserve">I. PERC. STRATEGIS (10%) </t>
  </si>
  <si>
    <t>II. PERC. KINERJA THNN (20 %)</t>
  </si>
  <si>
    <t>PEMEN PENGU- KURAN</t>
  </si>
  <si>
    <t>KUAL. PENGU- KURAN</t>
  </si>
  <si>
    <t>IMPL. PENGU- KURAN</t>
  </si>
  <si>
    <t>JUMLAH NILAI (B)</t>
  </si>
  <si>
    <t>PEMEN PELAP</t>
  </si>
  <si>
    <t>PENY. INFO. KNRJ</t>
  </si>
  <si>
    <t>PEMF. INFO. KNRJ</t>
  </si>
  <si>
    <t>JML       NILAI         (C)</t>
  </si>
  <si>
    <t>PEMENUHAN EVAL.</t>
  </si>
  <si>
    <t>KUALI TAS. EVAL.</t>
  </si>
  <si>
    <t>PEMANFAATAN.  EVAL.</t>
  </si>
  <si>
    <t xml:space="preserve">JUMLAH </t>
  </si>
  <si>
    <t>KNRJ YG DILAP.     OUTPUT</t>
  </si>
  <si>
    <t>KNRJ     YG    DILAP.     OUTCOME</t>
  </si>
  <si>
    <t>JUMLAH</t>
  </si>
  <si>
    <t>B</t>
  </si>
  <si>
    <t>PEMEN RENST.</t>
  </si>
  <si>
    <t>KUAL. RENST</t>
  </si>
  <si>
    <t>IMPL. RENS.</t>
  </si>
  <si>
    <t>JML NILAI           (I)</t>
  </si>
  <si>
    <t>P2KT</t>
  </si>
  <si>
    <t>KPKT</t>
  </si>
  <si>
    <t>IPKT</t>
  </si>
  <si>
    <t>JML  NILAI     (II)</t>
  </si>
  <si>
    <t>JML  NILAI   (A)</t>
  </si>
  <si>
    <t xml:space="preserve">NILAI </t>
  </si>
  <si>
    <t>NILAI</t>
  </si>
  <si>
    <t>CC</t>
  </si>
  <si>
    <t>( D )</t>
  </si>
  <si>
    <t>( E )</t>
  </si>
  <si>
    <t>C</t>
  </si>
  <si>
    <t>6=(3+4+5)</t>
  </si>
  <si>
    <t>10=(7+8+9)</t>
  </si>
  <si>
    <t>11=(6+10)</t>
  </si>
  <si>
    <t>15=(12+13+14)</t>
  </si>
  <si>
    <t>19=(16+17+18)</t>
  </si>
  <si>
    <t>23=(20+21+22)</t>
  </si>
  <si>
    <t>26=(24+25)</t>
  </si>
  <si>
    <t>27=(11+15+19+23+26)</t>
  </si>
  <si>
    <t>IRBAN I</t>
  </si>
  <si>
    <t>IRBAN II</t>
  </si>
  <si>
    <t>IRBAN III</t>
  </si>
  <si>
    <t>Keterangan :</t>
  </si>
  <si>
    <t>- CC :  Memadai, perlu banyak perbaikan yang tidak mendasar</t>
  </si>
  <si>
    <t xml:space="preserve">- B   :  Baik perlu Sedikit Perbaikan </t>
  </si>
  <si>
    <t>- C   : Kurang perlu banyak perbaikan, termasuk perubahan yang mendasar</t>
  </si>
  <si>
    <t>REKAPITULASI HASIL EVALUASI LAPORAN AKUNTABILITAS KINERJA INSTANSI PEMERINTAH TAHUN 2020</t>
  </si>
  <si>
    <t>Jumlah</t>
  </si>
  <si>
    <t>Tahun 2019</t>
  </si>
  <si>
    <t>Tahun 2018</t>
  </si>
  <si>
    <t>Dinas Tenaga Kerja</t>
  </si>
  <si>
    <t>Dinas Perumahan dan Kawasan Pemukiman</t>
  </si>
  <si>
    <t>DPMPTSP</t>
  </si>
  <si>
    <t>Dinas Kesehatan</t>
  </si>
  <si>
    <t>BPBD</t>
  </si>
  <si>
    <t>PUPR</t>
  </si>
  <si>
    <t>Kominfo</t>
  </si>
  <si>
    <t>Koperindag</t>
  </si>
  <si>
    <t>Dinas Sosial</t>
  </si>
  <si>
    <t>DPPPA</t>
  </si>
  <si>
    <t>Dinas Pertanian</t>
  </si>
  <si>
    <t>Bapeda</t>
  </si>
  <si>
    <t>Statistik</t>
  </si>
  <si>
    <t>Pol PP</t>
  </si>
  <si>
    <t>Dinas Kelautan dan Perikanan</t>
  </si>
  <si>
    <t>Dikpora</t>
  </si>
  <si>
    <t>Dukcapil</t>
  </si>
  <si>
    <t>DPPA</t>
  </si>
  <si>
    <t>Arsip Perpus</t>
  </si>
  <si>
    <t>KB</t>
  </si>
  <si>
    <t>Perhubungan</t>
  </si>
  <si>
    <t>Setwan</t>
  </si>
  <si>
    <t>Ketahanan Pangan</t>
  </si>
  <si>
    <t>DLH</t>
  </si>
  <si>
    <t>Kesbangpol</t>
  </si>
  <si>
    <t>SKPD Kota Bima</t>
  </si>
  <si>
    <t>No</t>
  </si>
  <si>
    <t>Sumber : Inspektorat 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</si>
</sst>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;[Red]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.5"/>
      <color theme="1"/>
      <name val="Arial Narrow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1.5"/>
      <name val="Times New Roman"/>
      <family val="1"/>
    </font>
    <font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 Narrow"/>
      <family val="2"/>
    </font>
    <font>
      <sz val="10"/>
      <color theme="1"/>
      <name val="Arial"/>
      <family val="2"/>
    </font>
    <font>
      <b/>
      <i/>
      <sz val="9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2" fillId="0" borderId="0"/>
    <xf numFmtId="0" fontId="11" fillId="0" borderId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</cellStyleXfs>
  <cellXfs count="81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0" xfId="1" applyFont="1"/>
    <xf numFmtId="0" fontId="2" fillId="0" borderId="0" xfId="1" quotePrefix="1"/>
    <xf numFmtId="0" fontId="2" fillId="0" borderId="0" xfId="1" quotePrefix="1" applyAlignment="1">
      <alignment horizontal="left"/>
    </xf>
    <xf numFmtId="0" fontId="9" fillId="0" borderId="0" xfId="1" applyFont="1" applyAlignment="1">
      <alignment horizontal="center"/>
    </xf>
    <xf numFmtId="49" fontId="12" fillId="0" borderId="0" xfId="2" applyNumberFormat="1" applyFont="1"/>
    <xf numFmtId="0" fontId="13" fillId="0" borderId="0" xfId="2" applyNumberFormat="1" applyFont="1" applyAlignment="1" applyProtection="1"/>
    <xf numFmtId="0" fontId="13" fillId="0" borderId="0" xfId="2" applyNumberFormat="1" applyFont="1" applyAlignment="1" applyProtection="1">
      <alignment horizontal="centerContinuous" vertical="center"/>
    </xf>
    <xf numFmtId="0" fontId="14" fillId="0" borderId="0" xfId="1" applyFont="1" applyAlignment="1">
      <alignment horizontal="center"/>
    </xf>
    <xf numFmtId="0" fontId="13" fillId="0" borderId="0" xfId="1" applyFont="1" applyAlignment="1">
      <alignment horizontal="centerContinuous"/>
    </xf>
    <xf numFmtId="0" fontId="6" fillId="0" borderId="0" xfId="1" applyFont="1" applyBorder="1" applyAlignment="1">
      <alignment vertical="center"/>
    </xf>
    <xf numFmtId="4" fontId="7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4" fontId="7" fillId="0" borderId="13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4" fontId="7" fillId="0" borderId="15" xfId="1" applyNumberFormat="1" applyFont="1" applyBorder="1" applyAlignment="1">
      <alignment horizontal="center" vertical="center"/>
    </xf>
    <xf numFmtId="4" fontId="6" fillId="0" borderId="15" xfId="1" applyNumberFormat="1" applyFont="1" applyBorder="1" applyAlignment="1">
      <alignment horizontal="center" vertical="center"/>
    </xf>
    <xf numFmtId="4" fontId="6" fillId="0" borderId="15" xfId="1" quotePrefix="1" applyNumberFormat="1" applyFont="1" applyBorder="1" applyAlignment="1">
      <alignment horizontal="center" vertical="center"/>
    </xf>
    <xf numFmtId="4" fontId="7" fillId="0" borderId="16" xfId="1" applyNumberFormat="1" applyFont="1" applyBorder="1" applyAlignment="1">
      <alignment horizontal="center" vertical="center"/>
    </xf>
    <xf numFmtId="4" fontId="6" fillId="0" borderId="16" xfId="1" applyNumberFormat="1" applyFont="1" applyBorder="1" applyAlignment="1">
      <alignment horizontal="center" vertical="center"/>
    </xf>
    <xf numFmtId="4" fontId="6" fillId="0" borderId="16" xfId="1" quotePrefix="1" applyNumberFormat="1" applyFont="1" applyBorder="1" applyAlignment="1">
      <alignment horizontal="center" vertical="center"/>
    </xf>
    <xf numFmtId="4" fontId="8" fillId="0" borderId="16" xfId="1" applyNumberFormat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Continuous" vertical="center"/>
    </xf>
    <xf numFmtId="0" fontId="6" fillId="0" borderId="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/>
    <xf numFmtId="0" fontId="19" fillId="0" borderId="0" xfId="1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20" fillId="0" borderId="15" xfId="1" applyFont="1" applyBorder="1" applyAlignment="1">
      <alignment horizontal="left" vertical="center"/>
    </xf>
    <xf numFmtId="165" fontId="20" fillId="0" borderId="16" xfId="1" applyNumberFormat="1" applyFont="1" applyBorder="1" applyAlignment="1">
      <alignment horizontal="left" vertical="center" wrapText="1"/>
    </xf>
    <xf numFmtId="0" fontId="20" fillId="0" borderId="16" xfId="1" applyFont="1" applyBorder="1" applyAlignment="1">
      <alignment horizontal="left" vertical="center"/>
    </xf>
    <xf numFmtId="165" fontId="20" fillId="0" borderId="16" xfId="1" applyNumberFormat="1" applyFont="1" applyBorder="1" applyAlignment="1">
      <alignment horizontal="left" vertical="center"/>
    </xf>
    <xf numFmtId="165" fontId="2" fillId="0" borderId="16" xfId="1" applyNumberFormat="1" applyFont="1" applyBorder="1" applyAlignment="1">
      <alignment horizontal="left" vertical="center"/>
    </xf>
    <xf numFmtId="165" fontId="2" fillId="0" borderId="16" xfId="1" applyNumberFormat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165" fontId="2" fillId="0" borderId="18" xfId="1" applyNumberFormat="1" applyFont="1" applyBorder="1" applyAlignment="1">
      <alignment horizontal="left" vertical="center"/>
    </xf>
    <xf numFmtId="4" fontId="7" fillId="0" borderId="18" xfId="1" applyNumberFormat="1" applyFont="1" applyBorder="1" applyAlignment="1">
      <alignment horizontal="center" vertical="center"/>
    </xf>
    <xf numFmtId="4" fontId="6" fillId="0" borderId="18" xfId="1" applyNumberFormat="1" applyFont="1" applyBorder="1" applyAlignment="1">
      <alignment horizontal="center" vertical="center"/>
    </xf>
    <xf numFmtId="4" fontId="6" fillId="0" borderId="18" xfId="1" quotePrefix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65" fontId="8" fillId="0" borderId="19" xfId="1" applyNumberFormat="1" applyFont="1" applyBorder="1" applyAlignment="1">
      <alignment horizontal="center" vertical="center"/>
    </xf>
    <xf numFmtId="4" fontId="7" fillId="0" borderId="19" xfId="1" applyNumberFormat="1" applyFont="1" applyBorder="1" applyAlignment="1">
      <alignment horizontal="center" vertical="center"/>
    </xf>
    <xf numFmtId="4" fontId="6" fillId="0" borderId="20" xfId="1" quotePrefix="1" applyNumberFormat="1" applyFont="1" applyBorder="1" applyAlignment="1">
      <alignment horizontal="center" vertical="center"/>
    </xf>
    <xf numFmtId="4" fontId="6" fillId="0" borderId="7" xfId="1" quotePrefix="1" applyNumberFormat="1" applyFont="1" applyBorder="1" applyAlignment="1">
      <alignment horizontal="center" vertical="center"/>
    </xf>
    <xf numFmtId="4" fontId="6" fillId="0" borderId="10" xfId="1" quotePrefix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4" fontId="6" fillId="0" borderId="0" xfId="1" quotePrefix="1" applyNumberFormat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</cellXfs>
  <cellStyles count="11">
    <cellStyle name="Comma [0] 2" xfId="3"/>
    <cellStyle name="Comma [0] 3" xfId="4"/>
    <cellStyle name="Comma [0] 4" xfId="5"/>
    <cellStyle name="Comma 2" xfId="6"/>
    <cellStyle name="Normal" xfId="0" builtinId="0"/>
    <cellStyle name="Normal 2" xfId="7"/>
    <cellStyle name="Normal 3" xfId="1"/>
    <cellStyle name="Normal 4" xfId="8"/>
    <cellStyle name="Normal 5" xfId="9"/>
    <cellStyle name="Normal 6 2" xfId="10"/>
    <cellStyle name="Normal_Surat Tug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2"/>
  <sheetViews>
    <sheetView tabSelected="1" view="pageBreakPreview" zoomScale="87" zoomScaleNormal="87" zoomScaleSheetLayoutView="87" workbookViewId="0">
      <pane ySplit="8" topLeftCell="A9" activePane="bottomLeft" state="frozen"/>
      <selection pane="bottomLeft" activeCell="D61" sqref="D61"/>
    </sheetView>
  </sheetViews>
  <sheetFormatPr defaultRowHeight="12.75" x14ac:dyDescent="0.2"/>
  <cols>
    <col min="1" max="1" width="5.28515625" style="1" customWidth="1"/>
    <col min="2" max="2" width="22.7109375" style="1" customWidth="1"/>
    <col min="3" max="5" width="9.140625" style="1" customWidth="1"/>
    <col min="6" max="6" width="11" style="1" customWidth="1"/>
    <col min="7" max="9" width="9.140625" style="1" customWidth="1"/>
    <col min="10" max="10" width="10" style="1" customWidth="1"/>
    <col min="11" max="11" width="9.85546875" style="1" customWidth="1"/>
    <col min="12" max="14" width="9.140625" style="1" customWidth="1"/>
    <col min="15" max="15" width="11.85546875" style="1" customWidth="1"/>
    <col min="16" max="18" width="9.140625" style="1" customWidth="1"/>
    <col min="19" max="19" width="11.85546875" style="1" customWidth="1"/>
    <col min="20" max="22" width="9.140625" style="1" customWidth="1"/>
    <col min="23" max="23" width="12.5703125" style="1" customWidth="1"/>
    <col min="24" max="25" width="10.42578125" style="1" customWidth="1"/>
    <col min="26" max="26" width="12.42578125" style="1" customWidth="1"/>
    <col min="27" max="27" width="11" style="1" customWidth="1"/>
    <col min="28" max="28" width="16" style="1" customWidth="1"/>
    <col min="29" max="32" width="9.140625" style="1"/>
    <col min="33" max="33" width="9.7109375" style="1" customWidth="1"/>
    <col min="34" max="16384" width="9.140625" style="1"/>
  </cols>
  <sheetData>
    <row r="1" spans="1:33" ht="15.75" x14ac:dyDescent="0.25">
      <c r="A1" s="64" t="s">
        <v>57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3" ht="15.7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4" spans="1:33" ht="12.75" customHeight="1" x14ac:dyDescent="0.2">
      <c r="A4" s="65" t="s">
        <v>87</v>
      </c>
      <c r="B4" s="68" t="s">
        <v>86</v>
      </c>
      <c r="C4" s="71" t="s">
        <v>0</v>
      </c>
      <c r="D4" s="72"/>
      <c r="E4" s="72"/>
      <c r="F4" s="72"/>
      <c r="G4" s="72"/>
      <c r="H4" s="72"/>
      <c r="I4" s="72"/>
      <c r="J4" s="72"/>
      <c r="K4" s="73"/>
      <c r="L4" s="71" t="s">
        <v>1</v>
      </c>
      <c r="M4" s="72"/>
      <c r="N4" s="72"/>
      <c r="O4" s="73"/>
      <c r="P4" s="71" t="s">
        <v>2</v>
      </c>
      <c r="Q4" s="72"/>
      <c r="R4" s="72"/>
      <c r="S4" s="73"/>
      <c r="T4" s="71" t="s">
        <v>3</v>
      </c>
      <c r="U4" s="72"/>
      <c r="V4" s="72"/>
      <c r="W4" s="73"/>
      <c r="X4" s="71" t="s">
        <v>4</v>
      </c>
      <c r="Y4" s="72"/>
      <c r="Z4" s="73"/>
      <c r="AA4" s="65" t="s">
        <v>5</v>
      </c>
      <c r="AB4" s="65" t="s">
        <v>6</v>
      </c>
      <c r="AD4" s="74" t="s">
        <v>7</v>
      </c>
      <c r="AF4" s="2" t="s">
        <v>8</v>
      </c>
      <c r="AG4" s="3">
        <v>2</v>
      </c>
    </row>
    <row r="5" spans="1:33" ht="12.75" customHeight="1" x14ac:dyDescent="0.2">
      <c r="A5" s="66"/>
      <c r="B5" s="69"/>
      <c r="C5" s="32" t="s">
        <v>9</v>
      </c>
      <c r="D5" s="32"/>
      <c r="E5" s="32"/>
      <c r="F5" s="32"/>
      <c r="G5" s="32" t="s">
        <v>10</v>
      </c>
      <c r="H5" s="32"/>
      <c r="I5" s="32"/>
      <c r="J5" s="32"/>
      <c r="K5" s="32"/>
      <c r="L5" s="65" t="s">
        <v>11</v>
      </c>
      <c r="M5" s="65" t="s">
        <v>12</v>
      </c>
      <c r="N5" s="65" t="s">
        <v>13</v>
      </c>
      <c r="O5" s="65" t="s">
        <v>14</v>
      </c>
      <c r="P5" s="65" t="s">
        <v>15</v>
      </c>
      <c r="Q5" s="65" t="s">
        <v>16</v>
      </c>
      <c r="R5" s="65" t="s">
        <v>17</v>
      </c>
      <c r="S5" s="65" t="s">
        <v>18</v>
      </c>
      <c r="T5" s="65" t="s">
        <v>19</v>
      </c>
      <c r="U5" s="65" t="s">
        <v>20</v>
      </c>
      <c r="V5" s="65" t="s">
        <v>21</v>
      </c>
      <c r="W5" s="52" t="s">
        <v>22</v>
      </c>
      <c r="X5" s="65" t="s">
        <v>23</v>
      </c>
      <c r="Y5" s="65" t="s">
        <v>24</v>
      </c>
      <c r="Z5" s="52" t="s">
        <v>25</v>
      </c>
      <c r="AA5" s="66"/>
      <c r="AB5" s="66"/>
      <c r="AD5" s="74"/>
      <c r="AF5" s="2" t="s">
        <v>26</v>
      </c>
      <c r="AG5" s="2">
        <v>10</v>
      </c>
    </row>
    <row r="6" spans="1:33" ht="12.75" customHeight="1" x14ac:dyDescent="0.2">
      <c r="A6" s="66"/>
      <c r="B6" s="69"/>
      <c r="C6" s="65" t="s">
        <v>27</v>
      </c>
      <c r="D6" s="65" t="s">
        <v>28</v>
      </c>
      <c r="E6" s="65" t="s">
        <v>29</v>
      </c>
      <c r="F6" s="65" t="s">
        <v>30</v>
      </c>
      <c r="G6" s="65" t="s">
        <v>31</v>
      </c>
      <c r="H6" s="65" t="s">
        <v>32</v>
      </c>
      <c r="I6" s="65" t="s">
        <v>33</v>
      </c>
      <c r="J6" s="65" t="s">
        <v>34</v>
      </c>
      <c r="K6" s="65" t="s">
        <v>35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52" t="s">
        <v>36</v>
      </c>
      <c r="X6" s="66"/>
      <c r="Y6" s="66"/>
      <c r="Z6" s="52" t="s">
        <v>37</v>
      </c>
      <c r="AA6" s="66"/>
      <c r="AB6" s="66"/>
      <c r="AD6" s="74"/>
      <c r="AF6" s="2" t="s">
        <v>38</v>
      </c>
      <c r="AG6" s="2">
        <v>22</v>
      </c>
    </row>
    <row r="7" spans="1:33" ht="18" customHeight="1" x14ac:dyDescent="0.2">
      <c r="A7" s="67"/>
      <c r="B7" s="70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53" t="s">
        <v>39</v>
      </c>
      <c r="X7" s="67"/>
      <c r="Y7" s="67"/>
      <c r="Z7" s="53" t="s">
        <v>40</v>
      </c>
      <c r="AA7" s="67"/>
      <c r="AB7" s="67"/>
      <c r="AD7" s="74"/>
      <c r="AF7" s="2" t="s">
        <v>41</v>
      </c>
      <c r="AG7" s="2">
        <v>2</v>
      </c>
    </row>
    <row r="8" spans="1:33" s="42" customFormat="1" ht="22.5" customHeight="1" x14ac:dyDescent="0.2">
      <c r="A8" s="38">
        <v>1</v>
      </c>
      <c r="B8" s="39">
        <v>2</v>
      </c>
      <c r="C8" s="38">
        <v>3</v>
      </c>
      <c r="D8" s="38">
        <v>4</v>
      </c>
      <c r="E8" s="38">
        <v>5</v>
      </c>
      <c r="F8" s="38" t="s">
        <v>42</v>
      </c>
      <c r="G8" s="38">
        <v>7</v>
      </c>
      <c r="H8" s="38">
        <v>8</v>
      </c>
      <c r="I8" s="38">
        <v>9</v>
      </c>
      <c r="J8" s="38" t="s">
        <v>43</v>
      </c>
      <c r="K8" s="38" t="s">
        <v>44</v>
      </c>
      <c r="L8" s="38">
        <v>12</v>
      </c>
      <c r="M8" s="38">
        <v>13</v>
      </c>
      <c r="N8" s="38">
        <v>14</v>
      </c>
      <c r="O8" s="38" t="s">
        <v>45</v>
      </c>
      <c r="P8" s="38">
        <v>16</v>
      </c>
      <c r="Q8" s="38">
        <v>17</v>
      </c>
      <c r="R8" s="38">
        <v>18</v>
      </c>
      <c r="S8" s="38" t="s">
        <v>46</v>
      </c>
      <c r="T8" s="38">
        <v>20</v>
      </c>
      <c r="U8" s="38">
        <v>21</v>
      </c>
      <c r="V8" s="38">
        <v>22</v>
      </c>
      <c r="W8" s="38" t="s">
        <v>47</v>
      </c>
      <c r="X8" s="38">
        <v>24</v>
      </c>
      <c r="Y8" s="38">
        <v>25</v>
      </c>
      <c r="Z8" s="38" t="s">
        <v>48</v>
      </c>
      <c r="AA8" s="40" t="s">
        <v>49</v>
      </c>
      <c r="AB8" s="40">
        <v>28</v>
      </c>
      <c r="AC8" s="41"/>
      <c r="AD8" s="41"/>
      <c r="AF8" s="43"/>
      <c r="AG8" s="44">
        <f>SUM(AG4:AG7)</f>
        <v>36</v>
      </c>
    </row>
    <row r="9" spans="1:33" s="5" customFormat="1" ht="24.95" customHeight="1" x14ac:dyDescent="0.25">
      <c r="A9" s="33">
        <v>1</v>
      </c>
      <c r="B9" s="45" t="s">
        <v>61</v>
      </c>
      <c r="C9" s="25">
        <v>2.29</v>
      </c>
      <c r="D9" s="25">
        <v>5.47</v>
      </c>
      <c r="E9" s="25">
        <v>1.56</v>
      </c>
      <c r="F9" s="26">
        <v>9.32</v>
      </c>
      <c r="G9" s="25">
        <v>4.28</v>
      </c>
      <c r="H9" s="25">
        <v>7.97</v>
      </c>
      <c r="I9" s="25">
        <v>3.38</v>
      </c>
      <c r="J9" s="26">
        <v>15.62</v>
      </c>
      <c r="K9" s="26">
        <v>24.94</v>
      </c>
      <c r="L9" s="25">
        <v>3</v>
      </c>
      <c r="M9" s="25">
        <v>8.08</v>
      </c>
      <c r="N9" s="25">
        <v>3.38</v>
      </c>
      <c r="O9" s="26">
        <v>14.45</v>
      </c>
      <c r="P9" s="25">
        <v>2.75</v>
      </c>
      <c r="Q9" s="25">
        <v>4.82</v>
      </c>
      <c r="R9" s="25">
        <v>1.1299999999999999</v>
      </c>
      <c r="S9" s="26">
        <v>8.6999999999999993</v>
      </c>
      <c r="T9" s="25">
        <v>0.83</v>
      </c>
      <c r="U9" s="25">
        <v>2.75</v>
      </c>
      <c r="V9" s="25">
        <v>1.5</v>
      </c>
      <c r="W9" s="26">
        <v>5.08</v>
      </c>
      <c r="X9" s="25">
        <v>4.97</v>
      </c>
      <c r="Y9" s="25">
        <v>6.2</v>
      </c>
      <c r="Z9" s="26">
        <v>11.17</v>
      </c>
      <c r="AA9" s="26">
        <v>64.349999999999994</v>
      </c>
      <c r="AB9" s="27"/>
      <c r="AC9" s="5" t="s">
        <v>50</v>
      </c>
      <c r="AD9" s="5">
        <f t="shared" ref="AD9:AD44" si="0">RANK(AA9,$AA$9:$AA$44)</f>
        <v>18</v>
      </c>
      <c r="AE9" s="5">
        <v>21</v>
      </c>
    </row>
    <row r="10" spans="1:33" s="5" customFormat="1" ht="37.5" customHeight="1" x14ac:dyDescent="0.25">
      <c r="A10" s="33">
        <v>2</v>
      </c>
      <c r="B10" s="46" t="s">
        <v>62</v>
      </c>
      <c r="C10" s="28">
        <v>2.5</v>
      </c>
      <c r="D10" s="28">
        <v>5.99</v>
      </c>
      <c r="E10" s="28">
        <v>2.81</v>
      </c>
      <c r="F10" s="26">
        <v>11.3</v>
      </c>
      <c r="G10" s="28">
        <v>2.93</v>
      </c>
      <c r="H10" s="28">
        <v>9.3800000000000008</v>
      </c>
      <c r="I10" s="28">
        <v>3.94</v>
      </c>
      <c r="J10" s="26">
        <v>16.239999999999998</v>
      </c>
      <c r="K10" s="26">
        <v>27.54</v>
      </c>
      <c r="L10" s="28">
        <v>3</v>
      </c>
      <c r="M10" s="28">
        <v>8.4600000000000009</v>
      </c>
      <c r="N10" s="28">
        <v>4.13</v>
      </c>
      <c r="O10" s="26">
        <v>15.59</v>
      </c>
      <c r="P10" s="28">
        <v>3</v>
      </c>
      <c r="Q10" s="28">
        <v>5.36</v>
      </c>
      <c r="R10" s="28">
        <v>2.25</v>
      </c>
      <c r="S10" s="26">
        <v>10.61</v>
      </c>
      <c r="T10" s="28">
        <v>1.33</v>
      </c>
      <c r="U10" s="28">
        <v>2.5</v>
      </c>
      <c r="V10" s="28">
        <v>1.5</v>
      </c>
      <c r="W10" s="26">
        <v>5.33</v>
      </c>
      <c r="X10" s="28">
        <v>6.55</v>
      </c>
      <c r="Y10" s="28">
        <v>6.94</v>
      </c>
      <c r="Z10" s="26">
        <v>13.49</v>
      </c>
      <c r="AA10" s="26">
        <v>72.56</v>
      </c>
      <c r="AB10" s="30"/>
      <c r="AD10" s="5">
        <f t="shared" si="0"/>
        <v>3</v>
      </c>
      <c r="AE10" s="5">
        <v>7</v>
      </c>
    </row>
    <row r="11" spans="1:33" s="5" customFormat="1" ht="24.95" customHeight="1" x14ac:dyDescent="0.25">
      <c r="A11" s="33">
        <v>3</v>
      </c>
      <c r="B11" s="47" t="s">
        <v>63</v>
      </c>
      <c r="C11" s="28">
        <v>2.5</v>
      </c>
      <c r="D11" s="28">
        <v>5.73</v>
      </c>
      <c r="E11" s="28">
        <v>2.19</v>
      </c>
      <c r="F11" s="26">
        <v>10.42</v>
      </c>
      <c r="G11" s="28">
        <v>4.5</v>
      </c>
      <c r="H11" s="28">
        <v>11.25</v>
      </c>
      <c r="I11" s="28">
        <v>3.94</v>
      </c>
      <c r="J11" s="26">
        <v>19.690000000000001</v>
      </c>
      <c r="K11" s="26">
        <v>30.1</v>
      </c>
      <c r="L11" s="28">
        <v>3</v>
      </c>
      <c r="M11" s="28">
        <v>9.6199999999999992</v>
      </c>
      <c r="N11" s="28">
        <v>2.63</v>
      </c>
      <c r="O11" s="26">
        <v>15.24</v>
      </c>
      <c r="P11" s="28">
        <v>3</v>
      </c>
      <c r="Q11" s="28">
        <v>4.55</v>
      </c>
      <c r="R11" s="28">
        <v>2.25</v>
      </c>
      <c r="S11" s="26">
        <v>9.8000000000000007</v>
      </c>
      <c r="T11" s="28">
        <v>0</v>
      </c>
      <c r="U11" s="28">
        <v>0</v>
      </c>
      <c r="V11" s="28">
        <v>0</v>
      </c>
      <c r="W11" s="26">
        <v>0</v>
      </c>
      <c r="X11" s="28">
        <v>9</v>
      </c>
      <c r="Y11" s="28">
        <v>8.17</v>
      </c>
      <c r="Z11" s="26">
        <v>17.170000000000002</v>
      </c>
      <c r="AA11" s="26">
        <v>72.31</v>
      </c>
      <c r="AB11" s="30"/>
      <c r="AD11" s="5">
        <f t="shared" si="0"/>
        <v>4</v>
      </c>
      <c r="AE11" s="5">
        <v>3</v>
      </c>
    </row>
    <row r="12" spans="1:33" s="5" customFormat="1" ht="24.95" customHeight="1" x14ac:dyDescent="0.25">
      <c r="A12" s="33">
        <v>4</v>
      </c>
      <c r="B12" s="48" t="s">
        <v>64</v>
      </c>
      <c r="C12" s="28">
        <v>2.5</v>
      </c>
      <c r="D12" s="28">
        <v>5.99</v>
      </c>
      <c r="E12" s="28">
        <v>2.19</v>
      </c>
      <c r="F12" s="26">
        <v>10.68</v>
      </c>
      <c r="G12" s="28">
        <v>4.5</v>
      </c>
      <c r="H12" s="28">
        <v>10.31</v>
      </c>
      <c r="I12" s="28">
        <v>1.1299999999999999</v>
      </c>
      <c r="J12" s="26">
        <v>15.94</v>
      </c>
      <c r="K12" s="26">
        <v>26.61</v>
      </c>
      <c r="L12" s="28">
        <v>2</v>
      </c>
      <c r="M12" s="28">
        <v>9.0399999999999991</v>
      </c>
      <c r="N12" s="28">
        <v>3</v>
      </c>
      <c r="O12" s="26">
        <v>14.04</v>
      </c>
      <c r="P12" s="28">
        <v>3</v>
      </c>
      <c r="Q12" s="28">
        <v>4.82</v>
      </c>
      <c r="R12" s="28">
        <v>2.25</v>
      </c>
      <c r="S12" s="26">
        <v>10.07</v>
      </c>
      <c r="T12" s="28">
        <v>0</v>
      </c>
      <c r="U12" s="28">
        <v>0</v>
      </c>
      <c r="V12" s="28">
        <v>0</v>
      </c>
      <c r="W12" s="26">
        <v>0</v>
      </c>
      <c r="X12" s="28">
        <v>7.64</v>
      </c>
      <c r="Y12" s="28">
        <v>6.94</v>
      </c>
      <c r="Z12" s="26">
        <v>14.58</v>
      </c>
      <c r="AA12" s="26">
        <v>65.3</v>
      </c>
      <c r="AB12" s="30"/>
      <c r="AD12" s="5">
        <f t="shared" si="0"/>
        <v>14</v>
      </c>
      <c r="AE12" s="5">
        <v>1</v>
      </c>
    </row>
    <row r="13" spans="1:33" s="5" customFormat="1" ht="24.95" customHeight="1" x14ac:dyDescent="0.25">
      <c r="A13" s="33">
        <v>5</v>
      </c>
      <c r="B13" s="48" t="s">
        <v>65</v>
      </c>
      <c r="C13" s="28">
        <v>2.5</v>
      </c>
      <c r="D13" s="28">
        <v>5.99</v>
      </c>
      <c r="E13" s="28">
        <v>2.19</v>
      </c>
      <c r="F13" s="26">
        <v>10.68</v>
      </c>
      <c r="G13" s="28">
        <v>4.5</v>
      </c>
      <c r="H13" s="28">
        <v>10.78</v>
      </c>
      <c r="I13" s="28">
        <v>1.1299999999999999</v>
      </c>
      <c r="J13" s="26">
        <v>16.41</v>
      </c>
      <c r="K13" s="26">
        <v>27.08</v>
      </c>
      <c r="L13" s="28">
        <v>3</v>
      </c>
      <c r="M13" s="28">
        <v>9.81</v>
      </c>
      <c r="N13" s="28">
        <v>3</v>
      </c>
      <c r="O13" s="26">
        <v>15.81</v>
      </c>
      <c r="P13" s="28">
        <v>3</v>
      </c>
      <c r="Q13" s="28">
        <v>4.29</v>
      </c>
      <c r="R13" s="28">
        <v>2.25</v>
      </c>
      <c r="S13" s="26">
        <v>9.5399999999999991</v>
      </c>
      <c r="T13" s="31">
        <v>0.67</v>
      </c>
      <c r="U13" s="28">
        <v>0</v>
      </c>
      <c r="V13" s="28">
        <v>0</v>
      </c>
      <c r="W13" s="26">
        <v>0.67</v>
      </c>
      <c r="X13" s="28">
        <v>5.54</v>
      </c>
      <c r="Y13" s="28">
        <v>7.64</v>
      </c>
      <c r="Z13" s="26">
        <v>13.18</v>
      </c>
      <c r="AA13" s="26">
        <v>66.27</v>
      </c>
      <c r="AB13" s="30"/>
      <c r="AD13" s="5">
        <f t="shared" si="0"/>
        <v>11</v>
      </c>
      <c r="AE13" s="5">
        <v>28</v>
      </c>
    </row>
    <row r="14" spans="1:33" s="5" customFormat="1" ht="24.95" customHeight="1" x14ac:dyDescent="0.25">
      <c r="A14" s="33">
        <v>6</v>
      </c>
      <c r="B14" s="47" t="s">
        <v>66</v>
      </c>
      <c r="C14" s="28">
        <v>2.5</v>
      </c>
      <c r="D14" s="28">
        <v>5.73</v>
      </c>
      <c r="E14" s="28">
        <v>2.5</v>
      </c>
      <c r="F14" s="26">
        <v>10.73</v>
      </c>
      <c r="G14" s="28">
        <v>4.05</v>
      </c>
      <c r="H14" s="28">
        <v>9.3800000000000008</v>
      </c>
      <c r="I14" s="28">
        <v>5.0599999999999996</v>
      </c>
      <c r="J14" s="26">
        <v>18.489999999999998</v>
      </c>
      <c r="K14" s="26">
        <v>29.22</v>
      </c>
      <c r="L14" s="28">
        <v>3.5</v>
      </c>
      <c r="M14" s="28">
        <v>9.0399999999999991</v>
      </c>
      <c r="N14" s="28">
        <v>4.13</v>
      </c>
      <c r="O14" s="26">
        <v>16.66</v>
      </c>
      <c r="P14" s="28">
        <v>3</v>
      </c>
      <c r="Q14" s="28">
        <v>7.23</v>
      </c>
      <c r="R14" s="28">
        <v>2.25</v>
      </c>
      <c r="S14" s="26">
        <v>12.48</v>
      </c>
      <c r="T14" s="31">
        <v>1.5</v>
      </c>
      <c r="U14" s="28">
        <v>2.5</v>
      </c>
      <c r="V14" s="28">
        <v>1.5</v>
      </c>
      <c r="W14" s="26">
        <v>5.5</v>
      </c>
      <c r="X14" s="28">
        <v>6.62</v>
      </c>
      <c r="Y14" s="28">
        <v>6.52</v>
      </c>
      <c r="Z14" s="26">
        <v>13.14</v>
      </c>
      <c r="AA14" s="26">
        <v>77</v>
      </c>
      <c r="AB14" s="30"/>
      <c r="AD14" s="5">
        <f t="shared" si="0"/>
        <v>1</v>
      </c>
      <c r="AE14" s="5">
        <v>33</v>
      </c>
    </row>
    <row r="15" spans="1:33" s="5" customFormat="1" ht="24.95" customHeight="1" x14ac:dyDescent="0.25">
      <c r="A15" s="33">
        <v>7</v>
      </c>
      <c r="B15" s="48" t="s">
        <v>67</v>
      </c>
      <c r="C15" s="28">
        <v>2.08</v>
      </c>
      <c r="D15" s="28">
        <v>4.17</v>
      </c>
      <c r="E15" s="28">
        <v>1.88</v>
      </c>
      <c r="F15" s="26">
        <v>8.1300000000000008</v>
      </c>
      <c r="G15" s="28">
        <v>4.05</v>
      </c>
      <c r="H15" s="28">
        <v>7.03</v>
      </c>
      <c r="I15" s="28">
        <v>3.38</v>
      </c>
      <c r="J15" s="26">
        <v>14.46</v>
      </c>
      <c r="K15" s="26">
        <v>22.58</v>
      </c>
      <c r="L15" s="28">
        <v>3</v>
      </c>
      <c r="M15" s="28">
        <v>4.62</v>
      </c>
      <c r="N15" s="28">
        <v>3</v>
      </c>
      <c r="O15" s="26">
        <v>10.62</v>
      </c>
      <c r="P15" s="28">
        <v>2</v>
      </c>
      <c r="Q15" s="28">
        <v>4.29</v>
      </c>
      <c r="R15" s="28">
        <v>2.25</v>
      </c>
      <c r="S15" s="26">
        <v>8.5399999999999991</v>
      </c>
      <c r="T15" s="31">
        <v>0.67</v>
      </c>
      <c r="U15" s="28">
        <v>2.5</v>
      </c>
      <c r="V15" s="28">
        <v>1.5</v>
      </c>
      <c r="W15" s="26">
        <v>4.67</v>
      </c>
      <c r="X15" s="28">
        <v>3.3</v>
      </c>
      <c r="Y15" s="28">
        <v>3.5</v>
      </c>
      <c r="Z15" s="26">
        <v>6.8</v>
      </c>
      <c r="AA15" s="26">
        <v>53.2</v>
      </c>
      <c r="AB15" s="30"/>
      <c r="AD15" s="5">
        <f t="shared" si="0"/>
        <v>23</v>
      </c>
      <c r="AE15" s="5">
        <v>14</v>
      </c>
    </row>
    <row r="16" spans="1:33" s="5" customFormat="1" ht="24.95" customHeight="1" x14ac:dyDescent="0.25">
      <c r="A16" s="33">
        <v>8</v>
      </c>
      <c r="B16" s="48" t="s">
        <v>68</v>
      </c>
      <c r="C16" s="28">
        <v>2.5</v>
      </c>
      <c r="D16" s="28">
        <v>4.6900000000000004</v>
      </c>
      <c r="E16" s="28">
        <v>2.19</v>
      </c>
      <c r="F16" s="26">
        <v>9.3800000000000008</v>
      </c>
      <c r="G16" s="28">
        <v>4.5</v>
      </c>
      <c r="H16" s="28">
        <v>8.44</v>
      </c>
      <c r="I16" s="28">
        <v>4.5</v>
      </c>
      <c r="J16" s="26">
        <v>17.440000000000001</v>
      </c>
      <c r="K16" s="26">
        <v>26.81</v>
      </c>
      <c r="L16" s="28">
        <v>3</v>
      </c>
      <c r="M16" s="28">
        <v>8.4600000000000009</v>
      </c>
      <c r="N16" s="28">
        <v>5.25</v>
      </c>
      <c r="O16" s="26">
        <v>16.71</v>
      </c>
      <c r="P16" s="28">
        <v>2.75</v>
      </c>
      <c r="Q16" s="28">
        <v>5.63</v>
      </c>
      <c r="R16" s="28">
        <v>3.38</v>
      </c>
      <c r="S16" s="26">
        <v>11.75</v>
      </c>
      <c r="T16" s="31">
        <v>1.83</v>
      </c>
      <c r="U16" s="28">
        <v>3.25</v>
      </c>
      <c r="V16" s="28">
        <v>2.25</v>
      </c>
      <c r="W16" s="26">
        <v>7.33</v>
      </c>
      <c r="X16" s="28">
        <v>1.25</v>
      </c>
      <c r="Y16" s="28">
        <v>1.5</v>
      </c>
      <c r="Z16" s="26">
        <v>2.75</v>
      </c>
      <c r="AA16" s="26">
        <v>65.36</v>
      </c>
      <c r="AB16" s="30"/>
      <c r="AD16" s="5">
        <f t="shared" si="0"/>
        <v>13</v>
      </c>
      <c r="AE16" s="5">
        <v>24</v>
      </c>
    </row>
    <row r="17" spans="1:31" s="5" customFormat="1" ht="24.95" customHeight="1" x14ac:dyDescent="0.25">
      <c r="A17" s="33">
        <v>9</v>
      </c>
      <c r="B17" s="48" t="s">
        <v>69</v>
      </c>
      <c r="C17" s="28">
        <v>2.5</v>
      </c>
      <c r="D17" s="28">
        <v>4.6900000000000004</v>
      </c>
      <c r="E17" s="28">
        <v>1.88</v>
      </c>
      <c r="F17" s="26">
        <v>9.06</v>
      </c>
      <c r="G17" s="28">
        <v>4.5</v>
      </c>
      <c r="H17" s="28">
        <v>9.84</v>
      </c>
      <c r="I17" s="28">
        <v>5.0599999999999996</v>
      </c>
      <c r="J17" s="26">
        <v>19.41</v>
      </c>
      <c r="K17" s="26">
        <v>28.47</v>
      </c>
      <c r="L17" s="28">
        <v>3.5</v>
      </c>
      <c r="M17" s="28">
        <v>8.4600000000000009</v>
      </c>
      <c r="N17" s="28">
        <v>5.25</v>
      </c>
      <c r="O17" s="26">
        <v>17.21</v>
      </c>
      <c r="P17" s="28">
        <v>2.75</v>
      </c>
      <c r="Q17" s="28">
        <v>6.96</v>
      </c>
      <c r="R17" s="28">
        <v>3.66</v>
      </c>
      <c r="S17" s="26">
        <v>13.37</v>
      </c>
      <c r="T17" s="31">
        <v>1.83</v>
      </c>
      <c r="U17" s="28">
        <v>4</v>
      </c>
      <c r="V17" s="28">
        <v>1.5</v>
      </c>
      <c r="W17" s="26">
        <v>7.33</v>
      </c>
      <c r="X17" s="28">
        <v>1.75</v>
      </c>
      <c r="Y17" s="28">
        <v>1.75</v>
      </c>
      <c r="Z17" s="26">
        <v>3.5</v>
      </c>
      <c r="AA17" s="26">
        <v>69.88</v>
      </c>
      <c r="AB17" s="30"/>
      <c r="AD17" s="5">
        <f t="shared" si="0"/>
        <v>6</v>
      </c>
      <c r="AE17" s="5">
        <v>18</v>
      </c>
    </row>
    <row r="18" spans="1:31" s="5" customFormat="1" ht="24.95" customHeight="1" x14ac:dyDescent="0.25">
      <c r="A18" s="33">
        <v>10</v>
      </c>
      <c r="B18" s="48" t="s">
        <v>70</v>
      </c>
      <c r="C18" s="28">
        <v>2.5</v>
      </c>
      <c r="D18" s="28">
        <v>4.43</v>
      </c>
      <c r="E18" s="28">
        <v>3.13</v>
      </c>
      <c r="F18" s="26">
        <v>10.050000000000001</v>
      </c>
      <c r="G18" s="28">
        <v>2.7</v>
      </c>
      <c r="H18" s="28">
        <v>8.91</v>
      </c>
      <c r="I18" s="28">
        <v>1.1299999999999999</v>
      </c>
      <c r="J18" s="26">
        <v>12.73</v>
      </c>
      <c r="K18" s="26">
        <v>22.78</v>
      </c>
      <c r="L18" s="28">
        <v>2</v>
      </c>
      <c r="M18" s="28">
        <v>8.85</v>
      </c>
      <c r="N18" s="28">
        <v>1.5</v>
      </c>
      <c r="O18" s="26">
        <v>12.35</v>
      </c>
      <c r="P18" s="28">
        <v>2.75</v>
      </c>
      <c r="Q18" s="28">
        <v>4.29</v>
      </c>
      <c r="R18" s="28">
        <v>1.41</v>
      </c>
      <c r="S18" s="26">
        <v>8.44</v>
      </c>
      <c r="T18" s="31">
        <v>0.33</v>
      </c>
      <c r="U18" s="28">
        <v>2</v>
      </c>
      <c r="V18" s="28">
        <v>0</v>
      </c>
      <c r="W18" s="26">
        <v>2.33</v>
      </c>
      <c r="X18" s="28">
        <v>7</v>
      </c>
      <c r="Y18" s="28">
        <v>7</v>
      </c>
      <c r="Z18" s="26">
        <v>14</v>
      </c>
      <c r="AA18" s="26">
        <v>59.9</v>
      </c>
      <c r="AB18" s="30"/>
      <c r="AD18" s="5">
        <f t="shared" si="0"/>
        <v>21</v>
      </c>
      <c r="AE18" s="5">
        <v>10</v>
      </c>
    </row>
    <row r="19" spans="1:31" s="5" customFormat="1" ht="24.95" customHeight="1" x14ac:dyDescent="0.25">
      <c r="A19" s="33">
        <v>11</v>
      </c>
      <c r="B19" s="48" t="s">
        <v>71</v>
      </c>
      <c r="C19" s="28">
        <v>2.5</v>
      </c>
      <c r="D19" s="28">
        <v>5.31</v>
      </c>
      <c r="E19" s="28">
        <v>2.19</v>
      </c>
      <c r="F19" s="26">
        <v>10</v>
      </c>
      <c r="G19" s="28">
        <v>2.93</v>
      </c>
      <c r="H19" s="28">
        <v>9.3800000000000008</v>
      </c>
      <c r="I19" s="28">
        <v>0</v>
      </c>
      <c r="J19" s="26">
        <v>12.3</v>
      </c>
      <c r="K19" s="26">
        <v>22.3</v>
      </c>
      <c r="L19" s="28">
        <v>2.5</v>
      </c>
      <c r="M19" s="28">
        <v>9.0399999999999991</v>
      </c>
      <c r="N19" s="28">
        <v>1.88</v>
      </c>
      <c r="O19" s="26">
        <v>13.41</v>
      </c>
      <c r="P19" s="28">
        <v>3</v>
      </c>
      <c r="Q19" s="28">
        <v>4.55</v>
      </c>
      <c r="R19" s="28">
        <v>0.84</v>
      </c>
      <c r="S19" s="26">
        <v>8.4</v>
      </c>
      <c r="T19" s="31">
        <v>0.33</v>
      </c>
      <c r="U19" s="28">
        <v>2.5</v>
      </c>
      <c r="V19" s="28">
        <v>1.5</v>
      </c>
      <c r="W19" s="26">
        <v>4.33</v>
      </c>
      <c r="X19" s="28">
        <v>2.9</v>
      </c>
      <c r="Y19" s="28">
        <v>9</v>
      </c>
      <c r="Z19" s="26">
        <v>11.9</v>
      </c>
      <c r="AA19" s="26">
        <v>60.35</v>
      </c>
      <c r="AB19" s="30"/>
      <c r="AD19" s="5">
        <f t="shared" si="0"/>
        <v>20</v>
      </c>
      <c r="AE19" s="5">
        <v>8</v>
      </c>
    </row>
    <row r="20" spans="1:31" s="5" customFormat="1" ht="24.95" customHeight="1" x14ac:dyDescent="0.25">
      <c r="A20" s="33">
        <v>12</v>
      </c>
      <c r="B20" s="49" t="s">
        <v>72</v>
      </c>
      <c r="C20" s="28">
        <v>2.5</v>
      </c>
      <c r="D20" s="28">
        <v>5.73</v>
      </c>
      <c r="E20" s="28">
        <v>2.19</v>
      </c>
      <c r="F20" s="26">
        <v>10.42</v>
      </c>
      <c r="G20" s="28">
        <v>2.7</v>
      </c>
      <c r="H20" s="28">
        <v>9.84</v>
      </c>
      <c r="I20" s="28">
        <v>1.69</v>
      </c>
      <c r="J20" s="26">
        <v>14.23</v>
      </c>
      <c r="K20" s="26">
        <v>24.65</v>
      </c>
      <c r="L20" s="28">
        <v>2</v>
      </c>
      <c r="M20" s="28">
        <v>8.85</v>
      </c>
      <c r="N20" s="28">
        <v>1.88</v>
      </c>
      <c r="O20" s="26">
        <v>12.72</v>
      </c>
      <c r="P20" s="28">
        <v>1.75</v>
      </c>
      <c r="Q20" s="28">
        <v>4.82</v>
      </c>
      <c r="R20" s="28">
        <v>1.1299999999999999</v>
      </c>
      <c r="S20" s="26">
        <v>7.7</v>
      </c>
      <c r="T20" s="31">
        <v>0.33</v>
      </c>
      <c r="U20" s="28">
        <v>1.5</v>
      </c>
      <c r="V20" s="28">
        <v>0.75</v>
      </c>
      <c r="W20" s="26">
        <v>2.58</v>
      </c>
      <c r="X20" s="28">
        <v>8.5</v>
      </c>
      <c r="Y20" s="28">
        <v>8.5</v>
      </c>
      <c r="Z20" s="26">
        <v>17</v>
      </c>
      <c r="AA20" s="26">
        <v>64.650000000000006</v>
      </c>
      <c r="AB20" s="30"/>
      <c r="AC20" s="5" t="s">
        <v>51</v>
      </c>
      <c r="AD20" s="5">
        <f t="shared" si="0"/>
        <v>17</v>
      </c>
      <c r="AE20" s="5">
        <v>27</v>
      </c>
    </row>
    <row r="21" spans="1:31" s="5" customFormat="1" ht="24.95" customHeight="1" x14ac:dyDescent="0.25">
      <c r="A21" s="33">
        <v>13</v>
      </c>
      <c r="B21" s="47" t="s">
        <v>73</v>
      </c>
      <c r="C21" s="28">
        <v>2.5</v>
      </c>
      <c r="D21" s="28">
        <v>4.95</v>
      </c>
      <c r="E21" s="28">
        <v>1.88</v>
      </c>
      <c r="F21" s="26">
        <v>9.32</v>
      </c>
      <c r="G21" s="28">
        <v>4.5</v>
      </c>
      <c r="H21" s="28">
        <v>10.7</v>
      </c>
      <c r="I21" s="28">
        <v>2.81</v>
      </c>
      <c r="J21" s="26">
        <v>18.09</v>
      </c>
      <c r="K21" s="26">
        <v>27.42</v>
      </c>
      <c r="L21" s="28">
        <v>2.5</v>
      </c>
      <c r="M21" s="28">
        <v>7.69</v>
      </c>
      <c r="N21" s="28">
        <v>2.25</v>
      </c>
      <c r="O21" s="26">
        <v>12.44</v>
      </c>
      <c r="P21" s="28">
        <v>3</v>
      </c>
      <c r="Q21" s="28">
        <v>4.55</v>
      </c>
      <c r="R21" s="28">
        <v>2.25</v>
      </c>
      <c r="S21" s="26">
        <v>9.8000000000000007</v>
      </c>
      <c r="T21" s="31">
        <v>0.17</v>
      </c>
      <c r="U21" s="28">
        <v>1.75</v>
      </c>
      <c r="V21" s="28">
        <v>1.5</v>
      </c>
      <c r="W21" s="26">
        <v>3.42</v>
      </c>
      <c r="X21" s="28">
        <v>6.33</v>
      </c>
      <c r="Y21" s="28">
        <v>6</v>
      </c>
      <c r="Z21" s="26">
        <v>12.33</v>
      </c>
      <c r="AA21" s="26">
        <v>65.41</v>
      </c>
      <c r="AB21" s="30"/>
      <c r="AD21" s="5">
        <f t="shared" si="0"/>
        <v>12</v>
      </c>
      <c r="AE21" s="5">
        <v>13</v>
      </c>
    </row>
    <row r="22" spans="1:31" s="5" customFormat="1" ht="24.95" customHeight="1" x14ac:dyDescent="0.25">
      <c r="A22" s="33">
        <v>14</v>
      </c>
      <c r="B22" s="47" t="s">
        <v>74</v>
      </c>
      <c r="C22" s="28">
        <v>2.29</v>
      </c>
      <c r="D22" s="28">
        <v>3.13</v>
      </c>
      <c r="E22" s="28">
        <v>2.5</v>
      </c>
      <c r="F22" s="26">
        <v>7.92</v>
      </c>
      <c r="G22" s="28">
        <v>2.25</v>
      </c>
      <c r="H22" s="28">
        <v>5.63</v>
      </c>
      <c r="I22" s="28">
        <v>3.38</v>
      </c>
      <c r="J22" s="26">
        <v>11.25</v>
      </c>
      <c r="K22" s="26">
        <v>19.170000000000002</v>
      </c>
      <c r="L22" s="28">
        <v>2.5</v>
      </c>
      <c r="M22" s="28">
        <v>5.58</v>
      </c>
      <c r="N22" s="28">
        <v>3.38</v>
      </c>
      <c r="O22" s="26">
        <v>11.45</v>
      </c>
      <c r="P22" s="28">
        <v>2.75</v>
      </c>
      <c r="Q22" s="28">
        <v>3.75</v>
      </c>
      <c r="R22" s="28">
        <v>2.25</v>
      </c>
      <c r="S22" s="26">
        <v>8.75</v>
      </c>
      <c r="T22" s="31">
        <v>1</v>
      </c>
      <c r="U22" s="28">
        <v>3.75</v>
      </c>
      <c r="V22" s="28">
        <v>1.5</v>
      </c>
      <c r="W22" s="26">
        <v>6.25</v>
      </c>
      <c r="X22" s="28">
        <v>0</v>
      </c>
      <c r="Y22" s="28">
        <v>3.3</v>
      </c>
      <c r="Z22" s="26">
        <v>3.3</v>
      </c>
      <c r="AA22" s="26">
        <v>48.92</v>
      </c>
      <c r="AB22" s="30"/>
      <c r="AD22" s="5">
        <f t="shared" si="0"/>
        <v>24</v>
      </c>
      <c r="AE22" s="5">
        <v>22</v>
      </c>
    </row>
    <row r="23" spans="1:31" s="5" customFormat="1" ht="30" customHeight="1" x14ac:dyDescent="0.25">
      <c r="A23" s="33">
        <v>15</v>
      </c>
      <c r="B23" s="50" t="s">
        <v>75</v>
      </c>
      <c r="C23" s="28">
        <v>2.5</v>
      </c>
      <c r="D23" s="28">
        <v>4.95</v>
      </c>
      <c r="E23" s="28">
        <v>3.75</v>
      </c>
      <c r="F23" s="26">
        <v>11.2</v>
      </c>
      <c r="G23" s="28">
        <v>3.6</v>
      </c>
      <c r="H23" s="28">
        <v>9.84</v>
      </c>
      <c r="I23" s="28">
        <v>3.94</v>
      </c>
      <c r="J23" s="26">
        <v>17.38</v>
      </c>
      <c r="K23" s="26">
        <v>28.58</v>
      </c>
      <c r="L23" s="28">
        <v>3</v>
      </c>
      <c r="M23" s="28">
        <v>7.12</v>
      </c>
      <c r="N23" s="28">
        <v>5.63</v>
      </c>
      <c r="O23" s="26">
        <v>15.74</v>
      </c>
      <c r="P23" s="28">
        <v>2.75</v>
      </c>
      <c r="Q23" s="28">
        <v>5.89</v>
      </c>
      <c r="R23" s="28">
        <v>3.66</v>
      </c>
      <c r="S23" s="26">
        <v>12.3</v>
      </c>
      <c r="T23" s="31">
        <v>1.83</v>
      </c>
      <c r="U23" s="28">
        <v>3</v>
      </c>
      <c r="V23" s="28">
        <v>1.5</v>
      </c>
      <c r="W23" s="26">
        <v>6.33</v>
      </c>
      <c r="X23" s="28">
        <v>6.71</v>
      </c>
      <c r="Y23" s="28">
        <v>5.48</v>
      </c>
      <c r="Z23" s="26">
        <v>12.19</v>
      </c>
      <c r="AA23" s="26">
        <v>75.14</v>
      </c>
      <c r="AB23" s="30"/>
      <c r="AC23" s="5">
        <v>59.89</v>
      </c>
      <c r="AD23" s="5">
        <f t="shared" si="0"/>
        <v>2</v>
      </c>
      <c r="AE23" s="5">
        <v>16</v>
      </c>
    </row>
    <row r="24" spans="1:31" s="5" customFormat="1" ht="24.95" customHeight="1" x14ac:dyDescent="0.25">
      <c r="A24" s="33">
        <v>16</v>
      </c>
      <c r="B24" s="47" t="s">
        <v>76</v>
      </c>
      <c r="C24" s="28">
        <v>2.5</v>
      </c>
      <c r="D24" s="28">
        <v>5.47</v>
      </c>
      <c r="E24" s="28">
        <v>1.56</v>
      </c>
      <c r="F24" s="26">
        <v>9.5299999999999994</v>
      </c>
      <c r="G24" s="28">
        <v>4.5</v>
      </c>
      <c r="H24" s="28">
        <v>8.44</v>
      </c>
      <c r="I24" s="28">
        <v>1.69</v>
      </c>
      <c r="J24" s="26">
        <v>14.63</v>
      </c>
      <c r="K24" s="26">
        <v>24.16</v>
      </c>
      <c r="L24" s="28">
        <v>2.5</v>
      </c>
      <c r="M24" s="28">
        <v>10</v>
      </c>
      <c r="N24" s="28">
        <v>2.63</v>
      </c>
      <c r="O24" s="26">
        <v>15.13</v>
      </c>
      <c r="P24" s="28">
        <v>3</v>
      </c>
      <c r="Q24" s="28">
        <v>6.16</v>
      </c>
      <c r="R24" s="28">
        <v>2.25</v>
      </c>
      <c r="S24" s="26">
        <v>11.41</v>
      </c>
      <c r="T24" s="31">
        <v>0.33</v>
      </c>
      <c r="U24" s="28">
        <v>2.75</v>
      </c>
      <c r="V24" s="28">
        <v>1.5</v>
      </c>
      <c r="W24" s="26">
        <v>4.58</v>
      </c>
      <c r="X24" s="28">
        <v>8.4600000000000009</v>
      </c>
      <c r="Y24" s="28">
        <v>3.84</v>
      </c>
      <c r="Z24" s="26">
        <v>12.3</v>
      </c>
      <c r="AA24" s="26">
        <v>67.569999999999993</v>
      </c>
      <c r="AB24" s="30"/>
      <c r="AD24" s="5">
        <f t="shared" si="0"/>
        <v>9</v>
      </c>
      <c r="AE24" s="5">
        <v>26</v>
      </c>
    </row>
    <row r="25" spans="1:31" s="5" customFormat="1" ht="24.95" customHeight="1" x14ac:dyDescent="0.25">
      <c r="A25" s="33">
        <v>17</v>
      </c>
      <c r="B25" s="48" t="s">
        <v>77</v>
      </c>
      <c r="C25" s="28">
        <v>2.5</v>
      </c>
      <c r="D25" s="28">
        <v>5.99</v>
      </c>
      <c r="E25" s="28">
        <v>1.25</v>
      </c>
      <c r="F25" s="26">
        <v>9.74</v>
      </c>
      <c r="G25" s="28">
        <v>4.5</v>
      </c>
      <c r="H25" s="28">
        <v>8.91</v>
      </c>
      <c r="I25" s="28">
        <v>1.69</v>
      </c>
      <c r="J25" s="26">
        <v>15.09</v>
      </c>
      <c r="K25" s="26">
        <v>24.83</v>
      </c>
      <c r="L25" s="28">
        <v>3</v>
      </c>
      <c r="M25" s="28">
        <v>8.85</v>
      </c>
      <c r="N25" s="28">
        <v>2.63</v>
      </c>
      <c r="O25" s="26">
        <v>14.47</v>
      </c>
      <c r="P25" s="28">
        <v>3</v>
      </c>
      <c r="Q25" s="28">
        <v>5.89</v>
      </c>
      <c r="R25" s="28">
        <v>1.97</v>
      </c>
      <c r="S25" s="26">
        <v>10.86</v>
      </c>
      <c r="T25" s="31">
        <v>0.5</v>
      </c>
      <c r="U25" s="28">
        <v>2.25</v>
      </c>
      <c r="V25" s="28">
        <v>1.5</v>
      </c>
      <c r="W25" s="26">
        <v>4.25</v>
      </c>
      <c r="X25" s="28">
        <v>8.0399999999999991</v>
      </c>
      <c r="Y25" s="28">
        <v>4.4000000000000004</v>
      </c>
      <c r="Z25" s="26">
        <v>12.44</v>
      </c>
      <c r="AA25" s="26">
        <v>6.85</v>
      </c>
      <c r="AB25" s="30"/>
      <c r="AD25" s="5">
        <f t="shared" si="0"/>
        <v>25</v>
      </c>
      <c r="AE25" s="5">
        <v>34</v>
      </c>
    </row>
    <row r="26" spans="1:31" s="5" customFormat="1" ht="24.95" customHeight="1" x14ac:dyDescent="0.25">
      <c r="A26" s="33">
        <v>18</v>
      </c>
      <c r="B26" s="48" t="s">
        <v>78</v>
      </c>
      <c r="C26" s="28">
        <v>2.5</v>
      </c>
      <c r="D26" s="28">
        <v>5.21</v>
      </c>
      <c r="E26" s="28">
        <v>3.13</v>
      </c>
      <c r="F26" s="26">
        <v>10.83</v>
      </c>
      <c r="G26" s="28">
        <v>4.5</v>
      </c>
      <c r="H26" s="28">
        <v>9.84</v>
      </c>
      <c r="I26" s="28">
        <v>1.1299999999999999</v>
      </c>
      <c r="J26" s="26">
        <v>15.47</v>
      </c>
      <c r="K26" s="26">
        <v>26.3</v>
      </c>
      <c r="L26" s="28">
        <v>3</v>
      </c>
      <c r="M26" s="28">
        <v>8.85</v>
      </c>
      <c r="N26" s="28">
        <v>1.5</v>
      </c>
      <c r="O26" s="26">
        <v>13.35</v>
      </c>
      <c r="P26" s="28">
        <v>2.5</v>
      </c>
      <c r="Q26" s="28">
        <v>5.63</v>
      </c>
      <c r="R26" s="28">
        <v>2.25</v>
      </c>
      <c r="S26" s="26">
        <v>10.38</v>
      </c>
      <c r="T26" s="31">
        <v>0.33</v>
      </c>
      <c r="U26" s="28">
        <v>1.25</v>
      </c>
      <c r="V26" s="28">
        <v>0.75</v>
      </c>
      <c r="W26" s="26">
        <v>2.33</v>
      </c>
      <c r="X26" s="28">
        <v>8.8800000000000008</v>
      </c>
      <c r="Y26" s="28">
        <v>7.83</v>
      </c>
      <c r="Z26" s="26">
        <v>16.71</v>
      </c>
      <c r="AA26" s="26">
        <v>69.06</v>
      </c>
      <c r="AB26" s="30"/>
      <c r="AD26" s="5">
        <f t="shared" si="0"/>
        <v>7</v>
      </c>
      <c r="AE26" s="5">
        <v>6</v>
      </c>
    </row>
    <row r="27" spans="1:31" s="5" customFormat="1" ht="24.95" customHeight="1" x14ac:dyDescent="0.25">
      <c r="A27" s="33">
        <v>19</v>
      </c>
      <c r="B27" s="49" t="s">
        <v>79</v>
      </c>
      <c r="C27" s="28">
        <v>2.5</v>
      </c>
      <c r="D27" s="28">
        <v>5.99</v>
      </c>
      <c r="E27" s="28">
        <v>1.25</v>
      </c>
      <c r="F27" s="26">
        <v>9.74</v>
      </c>
      <c r="G27" s="28">
        <v>3.6</v>
      </c>
      <c r="H27" s="28">
        <v>10.130000000000001</v>
      </c>
      <c r="I27" s="28">
        <v>2.25</v>
      </c>
      <c r="J27" s="26">
        <v>15.98</v>
      </c>
      <c r="K27" s="26">
        <v>25.71</v>
      </c>
      <c r="L27" s="28">
        <v>3</v>
      </c>
      <c r="M27" s="28">
        <v>9.42</v>
      </c>
      <c r="N27" s="28">
        <v>2.63</v>
      </c>
      <c r="O27" s="26">
        <v>15.05</v>
      </c>
      <c r="P27" s="28">
        <v>3</v>
      </c>
      <c r="Q27" s="28">
        <v>5.36</v>
      </c>
      <c r="R27" s="28">
        <v>2.25</v>
      </c>
      <c r="S27" s="26">
        <v>10.61</v>
      </c>
      <c r="T27" s="31">
        <v>0.33</v>
      </c>
      <c r="U27" s="28">
        <v>2.75</v>
      </c>
      <c r="V27" s="28">
        <v>1.5</v>
      </c>
      <c r="W27" s="26">
        <v>4.58</v>
      </c>
      <c r="X27" s="28">
        <v>6.38</v>
      </c>
      <c r="Y27" s="28">
        <v>4.08</v>
      </c>
      <c r="Z27" s="26">
        <v>10.47</v>
      </c>
      <c r="AA27" s="26">
        <v>66.42</v>
      </c>
      <c r="AB27" s="30"/>
      <c r="AD27" s="5">
        <f t="shared" si="0"/>
        <v>10</v>
      </c>
      <c r="AE27" s="5">
        <v>11</v>
      </c>
    </row>
    <row r="28" spans="1:31" s="5" customFormat="1" ht="24.95" customHeight="1" x14ac:dyDescent="0.25">
      <c r="A28" s="33">
        <v>20</v>
      </c>
      <c r="B28" s="51" t="s">
        <v>80</v>
      </c>
      <c r="C28" s="28">
        <v>2.29</v>
      </c>
      <c r="D28" s="28">
        <v>4.6900000000000004</v>
      </c>
      <c r="E28" s="28">
        <v>2.81</v>
      </c>
      <c r="F28" s="26">
        <v>9.7899999999999991</v>
      </c>
      <c r="G28" s="28">
        <v>2.7</v>
      </c>
      <c r="H28" s="28">
        <v>8.91</v>
      </c>
      <c r="I28" s="28">
        <v>3.38</v>
      </c>
      <c r="J28" s="26">
        <v>14.98</v>
      </c>
      <c r="K28" s="26">
        <v>24.77</v>
      </c>
      <c r="L28" s="28">
        <v>3</v>
      </c>
      <c r="M28" s="28">
        <v>8.85</v>
      </c>
      <c r="N28" s="28">
        <v>3.38</v>
      </c>
      <c r="O28" s="26">
        <v>15.22</v>
      </c>
      <c r="P28" s="28">
        <v>2.75</v>
      </c>
      <c r="Q28" s="28">
        <v>4.55</v>
      </c>
      <c r="R28" s="28">
        <v>2.25</v>
      </c>
      <c r="S28" s="26">
        <v>9.5500000000000007</v>
      </c>
      <c r="T28" s="31">
        <v>0.33</v>
      </c>
      <c r="U28" s="28">
        <v>3.75</v>
      </c>
      <c r="V28" s="28">
        <v>1.5</v>
      </c>
      <c r="W28" s="26">
        <v>5.58</v>
      </c>
      <c r="X28" s="28">
        <v>4.13</v>
      </c>
      <c r="Y28" s="28">
        <v>5.95</v>
      </c>
      <c r="Z28" s="26">
        <v>10.08</v>
      </c>
      <c r="AA28" s="26">
        <v>65.209999999999994</v>
      </c>
      <c r="AB28" s="30"/>
      <c r="AD28" s="5">
        <f t="shared" si="0"/>
        <v>15</v>
      </c>
      <c r="AE28" s="5">
        <v>9</v>
      </c>
    </row>
    <row r="29" spans="1:31" s="5" customFormat="1" ht="24.95" customHeight="1" x14ac:dyDescent="0.25">
      <c r="A29" s="33">
        <v>21</v>
      </c>
      <c r="B29" s="48" t="s">
        <v>81</v>
      </c>
      <c r="C29" s="28">
        <v>2.5</v>
      </c>
      <c r="D29" s="28">
        <v>4.95</v>
      </c>
      <c r="E29" s="28">
        <v>1.88</v>
      </c>
      <c r="F29" s="26">
        <v>9.32</v>
      </c>
      <c r="G29" s="28">
        <v>3.6</v>
      </c>
      <c r="H29" s="28">
        <v>10.31</v>
      </c>
      <c r="I29" s="28">
        <v>0</v>
      </c>
      <c r="J29" s="26">
        <v>13.91</v>
      </c>
      <c r="K29" s="26">
        <v>23.24</v>
      </c>
      <c r="L29" s="28">
        <v>3</v>
      </c>
      <c r="M29" s="28">
        <v>7.69</v>
      </c>
      <c r="N29" s="28">
        <v>3</v>
      </c>
      <c r="O29" s="26">
        <v>13.69</v>
      </c>
      <c r="P29" s="28">
        <v>2.75</v>
      </c>
      <c r="Q29" s="28">
        <v>6.16</v>
      </c>
      <c r="R29" s="28">
        <v>1.41</v>
      </c>
      <c r="S29" s="26">
        <v>10.32</v>
      </c>
      <c r="T29" s="31">
        <v>0.33</v>
      </c>
      <c r="U29" s="28">
        <v>2.25</v>
      </c>
      <c r="V29" s="28">
        <v>1.5</v>
      </c>
      <c r="W29" s="26">
        <v>4.08</v>
      </c>
      <c r="X29" s="28">
        <v>6.6</v>
      </c>
      <c r="Y29" s="28">
        <v>7.09</v>
      </c>
      <c r="Z29" s="26">
        <v>13.69</v>
      </c>
      <c r="AA29" s="26">
        <v>65.02</v>
      </c>
      <c r="AB29" s="30"/>
      <c r="AD29" s="5">
        <f t="shared" si="0"/>
        <v>16</v>
      </c>
      <c r="AE29" s="5">
        <v>2</v>
      </c>
    </row>
    <row r="30" spans="1:31" s="5" customFormat="1" ht="24.95" customHeight="1" x14ac:dyDescent="0.25">
      <c r="A30" s="33">
        <v>22</v>
      </c>
      <c r="B30" s="47" t="s">
        <v>82</v>
      </c>
      <c r="C30" s="28">
        <v>2.08</v>
      </c>
      <c r="D30" s="28">
        <v>4.17</v>
      </c>
      <c r="E30" s="28">
        <v>1.88</v>
      </c>
      <c r="F30" s="26">
        <v>8.1300000000000008</v>
      </c>
      <c r="G30" s="28">
        <v>4.5</v>
      </c>
      <c r="H30" s="28">
        <v>7.97</v>
      </c>
      <c r="I30" s="28">
        <v>1.1299999999999999</v>
      </c>
      <c r="J30" s="26">
        <v>13.59</v>
      </c>
      <c r="K30" s="26">
        <v>21.72</v>
      </c>
      <c r="L30" s="28">
        <v>3</v>
      </c>
      <c r="M30" s="28">
        <v>9.42</v>
      </c>
      <c r="N30" s="28">
        <v>3</v>
      </c>
      <c r="O30" s="26">
        <v>15.42</v>
      </c>
      <c r="P30" s="28">
        <v>3</v>
      </c>
      <c r="Q30" s="28">
        <v>4.29</v>
      </c>
      <c r="R30" s="28">
        <v>2.25</v>
      </c>
      <c r="S30" s="26">
        <v>9.5399999999999991</v>
      </c>
      <c r="T30" s="31">
        <v>0</v>
      </c>
      <c r="U30" s="28">
        <v>0</v>
      </c>
      <c r="V30" s="28">
        <v>0</v>
      </c>
      <c r="W30" s="26">
        <v>0</v>
      </c>
      <c r="X30" s="28">
        <v>7</v>
      </c>
      <c r="Y30" s="28">
        <v>8.0399999999999991</v>
      </c>
      <c r="Z30" s="26">
        <v>15.04</v>
      </c>
      <c r="AA30" s="26">
        <v>61.72</v>
      </c>
      <c r="AB30" s="30"/>
      <c r="AC30" s="5">
        <v>57.14</v>
      </c>
      <c r="AD30" s="5">
        <f t="shared" si="0"/>
        <v>19</v>
      </c>
      <c r="AE30" s="5">
        <v>4</v>
      </c>
    </row>
    <row r="31" spans="1:31" s="5" customFormat="1" ht="24.95" customHeight="1" x14ac:dyDescent="0.25">
      <c r="A31" s="33">
        <v>23</v>
      </c>
      <c r="B31" s="49" t="s">
        <v>83</v>
      </c>
      <c r="C31" s="28">
        <v>2.5</v>
      </c>
      <c r="D31" s="28">
        <v>4.95</v>
      </c>
      <c r="E31" s="28">
        <v>3.75</v>
      </c>
      <c r="F31" s="26">
        <v>11.2</v>
      </c>
      <c r="G31" s="28">
        <v>3.38</v>
      </c>
      <c r="H31" s="28">
        <v>10.31</v>
      </c>
      <c r="I31" s="28">
        <v>3.94</v>
      </c>
      <c r="J31" s="26">
        <v>17.63</v>
      </c>
      <c r="K31" s="26">
        <v>28.82</v>
      </c>
      <c r="L31" s="28">
        <v>3</v>
      </c>
      <c r="M31" s="28">
        <v>9.0399999999999991</v>
      </c>
      <c r="N31" s="28">
        <v>3</v>
      </c>
      <c r="O31" s="26">
        <v>15.04</v>
      </c>
      <c r="P31" s="28">
        <v>2.75</v>
      </c>
      <c r="Q31" s="28">
        <v>5.36</v>
      </c>
      <c r="R31" s="28">
        <v>2.25</v>
      </c>
      <c r="S31" s="26">
        <v>10.36</v>
      </c>
      <c r="T31" s="31">
        <v>1.83</v>
      </c>
      <c r="U31" s="28">
        <v>2</v>
      </c>
      <c r="V31" s="28">
        <v>1.5</v>
      </c>
      <c r="W31" s="26">
        <v>5.33</v>
      </c>
      <c r="X31" s="28">
        <v>3.64</v>
      </c>
      <c r="Y31" s="28">
        <v>5</v>
      </c>
      <c r="Z31" s="26">
        <v>8.64</v>
      </c>
      <c r="AA31" s="26">
        <v>68.19</v>
      </c>
      <c r="AB31" s="30"/>
      <c r="AC31" s="5" t="s">
        <v>52</v>
      </c>
      <c r="AD31" s="5">
        <f t="shared" si="0"/>
        <v>8</v>
      </c>
      <c r="AE31" s="5">
        <v>19</v>
      </c>
    </row>
    <row r="32" spans="1:31" s="5" customFormat="1" ht="24.95" customHeight="1" x14ac:dyDescent="0.25">
      <c r="A32" s="33">
        <v>24</v>
      </c>
      <c r="B32" s="47" t="s">
        <v>84</v>
      </c>
      <c r="C32" s="28">
        <v>2.5</v>
      </c>
      <c r="D32" s="28">
        <v>4.95</v>
      </c>
      <c r="E32" s="28">
        <v>2.19</v>
      </c>
      <c r="F32" s="26">
        <v>9.64</v>
      </c>
      <c r="G32" s="28">
        <v>3.6</v>
      </c>
      <c r="H32" s="28">
        <v>10.78</v>
      </c>
      <c r="I32" s="28">
        <v>4.5</v>
      </c>
      <c r="J32" s="26">
        <v>18.88</v>
      </c>
      <c r="K32" s="26">
        <v>28.52</v>
      </c>
      <c r="L32" s="28">
        <v>3</v>
      </c>
      <c r="M32" s="28">
        <v>7.69</v>
      </c>
      <c r="N32" s="28">
        <v>3.75</v>
      </c>
      <c r="O32" s="26">
        <v>14.44</v>
      </c>
      <c r="P32" s="28">
        <v>2.75</v>
      </c>
      <c r="Q32" s="28">
        <v>6.43</v>
      </c>
      <c r="R32" s="28">
        <v>2.25</v>
      </c>
      <c r="S32" s="26">
        <v>11.43</v>
      </c>
      <c r="T32" s="31">
        <v>0.33</v>
      </c>
      <c r="U32" s="28">
        <v>2.5</v>
      </c>
      <c r="V32" s="28">
        <v>1.5</v>
      </c>
      <c r="W32" s="26">
        <v>4.33</v>
      </c>
      <c r="X32" s="28">
        <v>6.3</v>
      </c>
      <c r="Y32" s="28">
        <v>5.97</v>
      </c>
      <c r="Z32" s="26">
        <v>12.27</v>
      </c>
      <c r="AA32" s="26">
        <v>70.989999999999995</v>
      </c>
      <c r="AB32" s="30"/>
      <c r="AD32" s="5">
        <f t="shared" si="0"/>
        <v>5</v>
      </c>
      <c r="AE32" s="5">
        <v>36</v>
      </c>
    </row>
    <row r="33" spans="1:33" s="5" customFormat="1" ht="24.95" customHeight="1" x14ac:dyDescent="0.25">
      <c r="A33" s="33">
        <v>25</v>
      </c>
      <c r="B33" s="48" t="s">
        <v>85</v>
      </c>
      <c r="C33" s="28">
        <v>2.5</v>
      </c>
      <c r="D33" s="28">
        <v>4.6900000000000004</v>
      </c>
      <c r="E33" s="28">
        <v>1.88</v>
      </c>
      <c r="F33" s="26">
        <v>9.06</v>
      </c>
      <c r="G33" s="28">
        <v>4.05</v>
      </c>
      <c r="H33" s="28">
        <v>6.56</v>
      </c>
      <c r="I33" s="28">
        <v>3.38</v>
      </c>
      <c r="J33" s="26">
        <v>13.99</v>
      </c>
      <c r="K33" s="26">
        <v>23.05</v>
      </c>
      <c r="L33" s="28">
        <v>3</v>
      </c>
      <c r="M33" s="28">
        <v>5.58</v>
      </c>
      <c r="N33" s="28">
        <v>3</v>
      </c>
      <c r="O33" s="26">
        <v>11.58</v>
      </c>
      <c r="P33" s="28">
        <v>2</v>
      </c>
      <c r="Q33" s="28">
        <v>4.0199999999999996</v>
      </c>
      <c r="R33" s="28">
        <v>2.25</v>
      </c>
      <c r="S33" s="26">
        <v>8.27</v>
      </c>
      <c r="T33" s="31">
        <v>0.67</v>
      </c>
      <c r="U33" s="28">
        <v>2.5</v>
      </c>
      <c r="V33" s="28">
        <v>1.5</v>
      </c>
      <c r="W33" s="26">
        <v>4.67</v>
      </c>
      <c r="X33" s="28">
        <v>5</v>
      </c>
      <c r="Y33" s="28">
        <v>3.75</v>
      </c>
      <c r="Z33" s="26">
        <v>8.75</v>
      </c>
      <c r="AA33" s="26">
        <v>56.31</v>
      </c>
      <c r="AB33" s="30"/>
      <c r="AD33" s="5">
        <f t="shared" si="0"/>
        <v>22</v>
      </c>
      <c r="AE33" s="5">
        <v>20</v>
      </c>
    </row>
    <row r="34" spans="1:33" s="5" customFormat="1" ht="24.95" customHeight="1" x14ac:dyDescent="0.25">
      <c r="A34" s="33">
        <v>26</v>
      </c>
      <c r="B34" s="48"/>
      <c r="C34" s="28"/>
      <c r="D34" s="28"/>
      <c r="E34" s="28"/>
      <c r="F34" s="26"/>
      <c r="G34" s="28"/>
      <c r="H34" s="28"/>
      <c r="I34" s="28"/>
      <c r="J34" s="26"/>
      <c r="K34" s="26"/>
      <c r="L34" s="28"/>
      <c r="M34" s="28"/>
      <c r="N34" s="28"/>
      <c r="O34" s="26"/>
      <c r="P34" s="28"/>
      <c r="Q34" s="28"/>
      <c r="R34" s="28"/>
      <c r="S34" s="26"/>
      <c r="T34" s="31"/>
      <c r="U34" s="28"/>
      <c r="V34" s="28"/>
      <c r="W34" s="26"/>
      <c r="X34" s="28"/>
      <c r="Y34" s="28"/>
      <c r="Z34" s="26"/>
      <c r="AA34" s="26"/>
      <c r="AB34" s="30"/>
      <c r="AD34" s="5" t="e">
        <f t="shared" si="0"/>
        <v>#N/A</v>
      </c>
      <c r="AE34" s="5">
        <v>31</v>
      </c>
    </row>
    <row r="35" spans="1:33" s="5" customFormat="1" ht="24.95" customHeight="1" x14ac:dyDescent="0.25">
      <c r="A35" s="33">
        <v>27</v>
      </c>
      <c r="B35" s="47"/>
      <c r="C35" s="28"/>
      <c r="D35" s="28"/>
      <c r="E35" s="28"/>
      <c r="F35" s="29"/>
      <c r="G35" s="28"/>
      <c r="H35" s="28"/>
      <c r="I35" s="28"/>
      <c r="J35" s="29"/>
      <c r="K35" s="29"/>
      <c r="L35" s="28"/>
      <c r="M35" s="28"/>
      <c r="N35" s="28"/>
      <c r="O35" s="29"/>
      <c r="P35" s="28"/>
      <c r="Q35" s="28"/>
      <c r="R35" s="28"/>
      <c r="S35" s="29"/>
      <c r="T35" s="28"/>
      <c r="U35" s="28"/>
      <c r="V35" s="28"/>
      <c r="W35" s="29"/>
      <c r="X35" s="28"/>
      <c r="Y35" s="28"/>
      <c r="Z35" s="29"/>
      <c r="AA35" s="29"/>
      <c r="AB35" s="30"/>
      <c r="AD35" s="5" t="e">
        <f t="shared" si="0"/>
        <v>#N/A</v>
      </c>
      <c r="AE35" s="5">
        <v>30</v>
      </c>
    </row>
    <row r="36" spans="1:33" s="5" customFormat="1" ht="24.95" customHeight="1" x14ac:dyDescent="0.25">
      <c r="A36" s="33">
        <v>28</v>
      </c>
      <c r="B36" s="47"/>
      <c r="C36" s="28"/>
      <c r="D36" s="28"/>
      <c r="E36" s="28"/>
      <c r="F36" s="29"/>
      <c r="G36" s="28"/>
      <c r="H36" s="28"/>
      <c r="I36" s="28"/>
      <c r="J36" s="29"/>
      <c r="K36" s="29"/>
      <c r="L36" s="28"/>
      <c r="M36" s="28"/>
      <c r="N36" s="28"/>
      <c r="O36" s="29"/>
      <c r="P36" s="28"/>
      <c r="Q36" s="28"/>
      <c r="R36" s="28"/>
      <c r="S36" s="29"/>
      <c r="T36" s="28"/>
      <c r="U36" s="28"/>
      <c r="V36" s="28"/>
      <c r="W36" s="29"/>
      <c r="X36" s="28"/>
      <c r="Y36" s="28"/>
      <c r="Z36" s="29"/>
      <c r="AA36" s="29"/>
      <c r="AB36" s="30"/>
      <c r="AC36" s="5">
        <v>12.51</v>
      </c>
      <c r="AD36" s="5" t="e">
        <f t="shared" si="0"/>
        <v>#N/A</v>
      </c>
      <c r="AE36" s="5">
        <v>32</v>
      </c>
    </row>
    <row r="37" spans="1:33" s="5" customFormat="1" ht="24.95" customHeight="1" x14ac:dyDescent="0.25">
      <c r="A37" s="33">
        <v>29</v>
      </c>
      <c r="B37" s="51"/>
      <c r="C37" s="28"/>
      <c r="D37" s="28"/>
      <c r="E37" s="28"/>
      <c r="F37" s="29"/>
      <c r="G37" s="28"/>
      <c r="H37" s="28"/>
      <c r="I37" s="28"/>
      <c r="J37" s="29"/>
      <c r="K37" s="29"/>
      <c r="L37" s="28"/>
      <c r="M37" s="28"/>
      <c r="N37" s="28"/>
      <c r="O37" s="29"/>
      <c r="P37" s="28"/>
      <c r="Q37" s="28"/>
      <c r="R37" s="28"/>
      <c r="S37" s="29"/>
      <c r="T37" s="28"/>
      <c r="U37" s="28"/>
      <c r="V37" s="28"/>
      <c r="W37" s="29"/>
      <c r="X37" s="28"/>
      <c r="Y37" s="28"/>
      <c r="Z37" s="29"/>
      <c r="AA37" s="29"/>
      <c r="AB37" s="30"/>
      <c r="AD37" s="5" t="e">
        <f t="shared" si="0"/>
        <v>#N/A</v>
      </c>
      <c r="AE37" s="5">
        <v>5</v>
      </c>
    </row>
    <row r="38" spans="1:33" s="5" customFormat="1" ht="24.95" customHeight="1" x14ac:dyDescent="0.25">
      <c r="A38" s="33">
        <v>30</v>
      </c>
      <c r="B38" s="49"/>
      <c r="C38" s="28"/>
      <c r="D38" s="28"/>
      <c r="E38" s="28"/>
      <c r="F38" s="29"/>
      <c r="G38" s="28"/>
      <c r="H38" s="28"/>
      <c r="I38" s="28"/>
      <c r="J38" s="29"/>
      <c r="K38" s="29"/>
      <c r="L38" s="28"/>
      <c r="M38" s="28"/>
      <c r="N38" s="28"/>
      <c r="O38" s="29"/>
      <c r="P38" s="28"/>
      <c r="Q38" s="28"/>
      <c r="R38" s="28"/>
      <c r="S38" s="29"/>
      <c r="T38" s="28"/>
      <c r="U38" s="28"/>
      <c r="V38" s="28"/>
      <c r="W38" s="29"/>
      <c r="X38" s="28"/>
      <c r="Y38" s="28"/>
      <c r="Z38" s="29"/>
      <c r="AA38" s="29"/>
      <c r="AB38" s="30"/>
      <c r="AD38" s="5" t="e">
        <f t="shared" si="0"/>
        <v>#N/A</v>
      </c>
      <c r="AE38" s="5">
        <v>17</v>
      </c>
    </row>
    <row r="39" spans="1:33" s="5" customFormat="1" ht="24.95" customHeight="1" x14ac:dyDescent="0.25">
      <c r="A39" s="33">
        <v>31</v>
      </c>
      <c r="B39" s="49"/>
      <c r="C39" s="28"/>
      <c r="D39" s="28"/>
      <c r="E39" s="28"/>
      <c r="F39" s="29"/>
      <c r="G39" s="28"/>
      <c r="H39" s="28"/>
      <c r="I39" s="28"/>
      <c r="J39" s="29"/>
      <c r="K39" s="29"/>
      <c r="L39" s="28"/>
      <c r="M39" s="28"/>
      <c r="N39" s="28"/>
      <c r="O39" s="29"/>
      <c r="P39" s="28"/>
      <c r="Q39" s="28"/>
      <c r="R39" s="28"/>
      <c r="S39" s="29"/>
      <c r="T39" s="28"/>
      <c r="U39" s="28"/>
      <c r="V39" s="28"/>
      <c r="W39" s="29"/>
      <c r="X39" s="28"/>
      <c r="Y39" s="28"/>
      <c r="Z39" s="29"/>
      <c r="AA39" s="29"/>
      <c r="AB39" s="30"/>
      <c r="AD39" s="5" t="e">
        <f t="shared" si="0"/>
        <v>#N/A</v>
      </c>
      <c r="AE39" s="5">
        <v>35</v>
      </c>
    </row>
    <row r="40" spans="1:33" s="5" customFormat="1" ht="24.95" customHeight="1" x14ac:dyDescent="0.25">
      <c r="A40" s="33">
        <v>32</v>
      </c>
      <c r="B40" s="48"/>
      <c r="C40" s="28"/>
      <c r="D40" s="28"/>
      <c r="E40" s="28"/>
      <c r="F40" s="29"/>
      <c r="G40" s="28"/>
      <c r="H40" s="28"/>
      <c r="I40" s="28"/>
      <c r="J40" s="29"/>
      <c r="K40" s="29"/>
      <c r="L40" s="28"/>
      <c r="M40" s="28"/>
      <c r="N40" s="28"/>
      <c r="O40" s="29"/>
      <c r="P40" s="28"/>
      <c r="Q40" s="28"/>
      <c r="R40" s="28"/>
      <c r="S40" s="29"/>
      <c r="T40" s="28"/>
      <c r="U40" s="28"/>
      <c r="V40" s="28"/>
      <c r="W40" s="29"/>
      <c r="X40" s="28"/>
      <c r="Y40" s="28"/>
      <c r="Z40" s="29"/>
      <c r="AA40" s="29"/>
      <c r="AB40" s="30"/>
      <c r="AC40" s="5">
        <v>54.59</v>
      </c>
      <c r="AD40" s="5" t="e">
        <f t="shared" si="0"/>
        <v>#N/A</v>
      </c>
      <c r="AE40" s="5">
        <v>15</v>
      </c>
    </row>
    <row r="41" spans="1:33" s="5" customFormat="1" ht="24.95" customHeight="1" x14ac:dyDescent="0.25">
      <c r="A41" s="33">
        <v>33</v>
      </c>
      <c r="B41" s="47"/>
      <c r="C41" s="28"/>
      <c r="D41" s="28"/>
      <c r="E41" s="28"/>
      <c r="F41" s="29"/>
      <c r="G41" s="28"/>
      <c r="H41" s="28"/>
      <c r="I41" s="28"/>
      <c r="J41" s="29"/>
      <c r="K41" s="29"/>
      <c r="L41" s="28"/>
      <c r="M41" s="28"/>
      <c r="N41" s="28"/>
      <c r="O41" s="29"/>
      <c r="P41" s="28"/>
      <c r="Q41" s="28"/>
      <c r="R41" s="28"/>
      <c r="S41" s="29"/>
      <c r="T41" s="28"/>
      <c r="U41" s="28"/>
      <c r="V41" s="28"/>
      <c r="W41" s="29"/>
      <c r="X41" s="28"/>
      <c r="Y41" s="28"/>
      <c r="Z41" s="29"/>
      <c r="AA41" s="29"/>
      <c r="AB41" s="30"/>
      <c r="AC41" s="5">
        <v>53.75</v>
      </c>
      <c r="AD41" s="5" t="e">
        <f t="shared" si="0"/>
        <v>#N/A</v>
      </c>
      <c r="AE41" s="5">
        <v>29</v>
      </c>
    </row>
    <row r="42" spans="1:33" s="5" customFormat="1" ht="24.95" customHeight="1" x14ac:dyDescent="0.25">
      <c r="A42" s="33">
        <v>34</v>
      </c>
      <c r="B42" s="48"/>
      <c r="C42" s="28"/>
      <c r="D42" s="28"/>
      <c r="E42" s="28"/>
      <c r="F42" s="29"/>
      <c r="G42" s="28"/>
      <c r="H42" s="28"/>
      <c r="I42" s="28"/>
      <c r="J42" s="29"/>
      <c r="K42" s="29"/>
      <c r="L42" s="28"/>
      <c r="M42" s="28"/>
      <c r="N42" s="28"/>
      <c r="O42" s="29"/>
      <c r="P42" s="28"/>
      <c r="Q42" s="28"/>
      <c r="R42" s="28"/>
      <c r="S42" s="29"/>
      <c r="T42" s="28"/>
      <c r="U42" s="28"/>
      <c r="V42" s="28"/>
      <c r="W42" s="29"/>
      <c r="X42" s="28"/>
      <c r="Y42" s="28"/>
      <c r="Z42" s="29"/>
      <c r="AA42" s="29"/>
      <c r="AB42" s="30"/>
      <c r="AC42" s="5">
        <v>13.12</v>
      </c>
      <c r="AD42" s="5" t="e">
        <f t="shared" si="0"/>
        <v>#N/A</v>
      </c>
      <c r="AE42" s="5">
        <v>23</v>
      </c>
    </row>
    <row r="43" spans="1:33" s="5" customFormat="1" ht="24.95" customHeight="1" x14ac:dyDescent="0.25">
      <c r="A43" s="33">
        <v>35</v>
      </c>
      <c r="B43" s="48"/>
      <c r="C43" s="28"/>
      <c r="D43" s="28"/>
      <c r="E43" s="28"/>
      <c r="F43" s="29"/>
      <c r="G43" s="28"/>
      <c r="H43" s="28"/>
      <c r="I43" s="28"/>
      <c r="J43" s="29"/>
      <c r="K43" s="29"/>
      <c r="L43" s="28"/>
      <c r="M43" s="28"/>
      <c r="N43" s="28"/>
      <c r="O43" s="29"/>
      <c r="P43" s="28"/>
      <c r="Q43" s="28"/>
      <c r="R43" s="28"/>
      <c r="S43" s="29"/>
      <c r="T43" s="28"/>
      <c r="U43" s="28"/>
      <c r="V43" s="28"/>
      <c r="W43" s="29"/>
      <c r="X43" s="28"/>
      <c r="Y43" s="28"/>
      <c r="Z43" s="29"/>
      <c r="AA43" s="29"/>
      <c r="AB43" s="30"/>
      <c r="AD43" s="5" t="e">
        <f t="shared" si="0"/>
        <v>#N/A</v>
      </c>
      <c r="AE43" s="5">
        <v>12</v>
      </c>
    </row>
    <row r="44" spans="1:33" s="5" customFormat="1" ht="24.95" customHeight="1" thickBot="1" x14ac:dyDescent="0.3">
      <c r="A44" s="33">
        <v>36</v>
      </c>
      <c r="B44" s="54"/>
      <c r="C44" s="55"/>
      <c r="D44" s="55"/>
      <c r="E44" s="55"/>
      <c r="F44" s="56"/>
      <c r="G44" s="55"/>
      <c r="H44" s="55"/>
      <c r="I44" s="55"/>
      <c r="J44" s="56"/>
      <c r="K44" s="56"/>
      <c r="L44" s="55"/>
      <c r="M44" s="55"/>
      <c r="N44" s="55"/>
      <c r="O44" s="56"/>
      <c r="P44" s="55"/>
      <c r="Q44" s="55"/>
      <c r="R44" s="55"/>
      <c r="S44" s="56"/>
      <c r="T44" s="55"/>
      <c r="U44" s="55"/>
      <c r="V44" s="55"/>
      <c r="W44" s="56"/>
      <c r="X44" s="55"/>
      <c r="Y44" s="55"/>
      <c r="Z44" s="56"/>
      <c r="AA44" s="56"/>
      <c r="AB44" s="57"/>
      <c r="AD44" s="5" t="e">
        <f t="shared" si="0"/>
        <v>#N/A</v>
      </c>
      <c r="AE44" s="5">
        <v>25</v>
      </c>
    </row>
    <row r="45" spans="1:33" s="5" customFormat="1" ht="24.95" customHeight="1" thickBot="1" x14ac:dyDescent="0.3">
      <c r="A45" s="58"/>
      <c r="B45" s="59" t="s">
        <v>58</v>
      </c>
      <c r="C45" s="60">
        <f>SUM(C9:C33)</f>
        <v>61.029999999999994</v>
      </c>
      <c r="D45" s="60">
        <f t="shared" ref="D45:AA45" si="1">SUM(D9:D33)</f>
        <v>128.01</v>
      </c>
      <c r="E45" s="60">
        <f t="shared" si="1"/>
        <v>56.610000000000014</v>
      </c>
      <c r="F45" s="60">
        <f t="shared" si="1"/>
        <v>245.58999999999997</v>
      </c>
      <c r="G45" s="60">
        <f t="shared" si="1"/>
        <v>95.419999999999987</v>
      </c>
      <c r="H45" s="60">
        <f t="shared" si="1"/>
        <v>230.84</v>
      </c>
      <c r="I45" s="60">
        <f t="shared" si="1"/>
        <v>67.56</v>
      </c>
      <c r="J45" s="60">
        <f t="shared" si="1"/>
        <v>393.83000000000004</v>
      </c>
      <c r="K45" s="60">
        <f t="shared" si="1"/>
        <v>639.37</v>
      </c>
      <c r="L45" s="60">
        <f t="shared" si="1"/>
        <v>71</v>
      </c>
      <c r="M45" s="60">
        <f t="shared" si="1"/>
        <v>208.10999999999993</v>
      </c>
      <c r="N45" s="60">
        <f t="shared" si="1"/>
        <v>78.810000000000016</v>
      </c>
      <c r="O45" s="60">
        <f t="shared" si="1"/>
        <v>357.83000000000004</v>
      </c>
      <c r="P45" s="60">
        <f t="shared" si="1"/>
        <v>68.75</v>
      </c>
      <c r="Q45" s="60">
        <f t="shared" si="1"/>
        <v>129.65</v>
      </c>
      <c r="R45" s="60">
        <f t="shared" si="1"/>
        <v>54.589999999999989</v>
      </c>
      <c r="S45" s="60">
        <f t="shared" si="1"/>
        <v>252.98000000000005</v>
      </c>
      <c r="T45" s="60">
        <f t="shared" si="1"/>
        <v>17.630000000000003</v>
      </c>
      <c r="U45" s="60">
        <f t="shared" si="1"/>
        <v>54</v>
      </c>
      <c r="V45" s="60">
        <f t="shared" si="1"/>
        <v>29.25</v>
      </c>
      <c r="W45" s="60">
        <f t="shared" si="1"/>
        <v>100.87999999999998</v>
      </c>
      <c r="X45" s="60">
        <f t="shared" si="1"/>
        <v>142.48999999999995</v>
      </c>
      <c r="Y45" s="60">
        <f t="shared" si="1"/>
        <v>144.39000000000001</v>
      </c>
      <c r="Z45" s="60">
        <f t="shared" si="1"/>
        <v>286.89000000000004</v>
      </c>
      <c r="AA45" s="60">
        <f t="shared" si="1"/>
        <v>1577.9399999999998</v>
      </c>
      <c r="AB45" s="61"/>
      <c r="AC45" s="19"/>
      <c r="AD45" s="19"/>
      <c r="AE45" s="19"/>
      <c r="AF45" s="19"/>
      <c r="AG45" s="4"/>
    </row>
    <row r="46" spans="1:33" s="5" customFormat="1" ht="24.95" customHeight="1" x14ac:dyDescent="0.25">
      <c r="A46" s="34"/>
      <c r="B46" s="35" t="s">
        <v>59</v>
      </c>
      <c r="C46" s="17"/>
      <c r="D46" s="17"/>
      <c r="E46" s="17"/>
      <c r="F46" s="18"/>
      <c r="G46" s="17"/>
      <c r="H46" s="17"/>
      <c r="I46" s="17"/>
      <c r="J46" s="18"/>
      <c r="K46" s="18"/>
      <c r="L46" s="17"/>
      <c r="M46" s="17"/>
      <c r="N46" s="17"/>
      <c r="O46" s="18"/>
      <c r="P46" s="17"/>
      <c r="Q46" s="17"/>
      <c r="R46" s="17"/>
      <c r="S46" s="18"/>
      <c r="T46" s="17"/>
      <c r="U46" s="17"/>
      <c r="V46" s="17"/>
      <c r="W46" s="18"/>
      <c r="X46" s="17"/>
      <c r="Y46" s="17"/>
      <c r="Z46" s="18"/>
      <c r="AA46" s="18"/>
      <c r="AB46" s="62"/>
      <c r="AC46" s="24"/>
      <c r="AD46" s="24"/>
      <c r="AE46" s="24"/>
      <c r="AF46" s="24"/>
      <c r="AG46" s="6"/>
    </row>
    <row r="47" spans="1:33" s="5" customFormat="1" ht="24.95" customHeight="1" x14ac:dyDescent="0.25">
      <c r="A47" s="36"/>
      <c r="B47" s="37" t="s">
        <v>60</v>
      </c>
      <c r="C47" s="20"/>
      <c r="D47" s="20"/>
      <c r="E47" s="20"/>
      <c r="F47" s="21"/>
      <c r="G47" s="20"/>
      <c r="H47" s="20"/>
      <c r="I47" s="20"/>
      <c r="J47" s="21"/>
      <c r="K47" s="21"/>
      <c r="L47" s="20"/>
      <c r="M47" s="20"/>
      <c r="N47" s="20"/>
      <c r="O47" s="21"/>
      <c r="P47" s="20"/>
      <c r="Q47" s="20"/>
      <c r="R47" s="20"/>
      <c r="S47" s="21"/>
      <c r="T47" s="20"/>
      <c r="U47" s="20"/>
      <c r="V47" s="20"/>
      <c r="W47" s="21"/>
      <c r="X47" s="20"/>
      <c r="Y47" s="20"/>
      <c r="Z47" s="21"/>
      <c r="AA47" s="21"/>
      <c r="AB47" s="63"/>
      <c r="AC47" s="22"/>
      <c r="AD47" s="22"/>
      <c r="AE47" s="22"/>
      <c r="AF47" s="22"/>
      <c r="AG47" s="23"/>
    </row>
    <row r="48" spans="1:33" s="5" customFormat="1" ht="24.95" customHeight="1" x14ac:dyDescent="0.25">
      <c r="A48" s="80" t="s">
        <v>88</v>
      </c>
      <c r="B48" s="35"/>
      <c r="C48" s="17"/>
      <c r="D48" s="17"/>
      <c r="E48" s="17"/>
      <c r="F48" s="18"/>
      <c r="G48" s="17"/>
      <c r="H48" s="17"/>
      <c r="I48" s="17"/>
      <c r="J48" s="18"/>
      <c r="K48" s="18"/>
      <c r="L48" s="17"/>
      <c r="M48" s="17"/>
      <c r="N48" s="17"/>
      <c r="O48" s="18"/>
      <c r="P48" s="17"/>
      <c r="Q48" s="17"/>
      <c r="R48" s="17"/>
      <c r="S48" s="18"/>
      <c r="T48" s="17"/>
      <c r="U48" s="17"/>
      <c r="V48" s="17"/>
      <c r="W48" s="18"/>
      <c r="X48" s="17"/>
      <c r="Y48" s="17"/>
      <c r="Z48" s="18"/>
      <c r="AA48" s="18"/>
      <c r="AB48" s="79"/>
      <c r="AC48" s="24"/>
      <c r="AD48" s="24"/>
      <c r="AE48" s="24"/>
      <c r="AF48" s="24"/>
      <c r="AG48" s="24"/>
    </row>
    <row r="49" spans="1:33" s="5" customFormat="1" ht="17.25" customHeight="1" x14ac:dyDescent="0.2">
      <c r="A49" s="16"/>
      <c r="B49" s="1" t="s">
        <v>53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7" customFormat="1" ht="15.75" customHeight="1" x14ac:dyDescent="0.2">
      <c r="A50" s="1"/>
      <c r="B50" s="9" t="s">
        <v>54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"/>
      <c r="R50" s="10"/>
      <c r="S50" s="10"/>
      <c r="T50" s="10"/>
      <c r="U50" s="77"/>
      <c r="V50" s="77"/>
      <c r="W50" s="77"/>
      <c r="X50" s="77"/>
      <c r="Y50" s="77"/>
      <c r="Z50" s="77"/>
      <c r="AA50" s="77"/>
      <c r="AB50" s="77"/>
      <c r="AC50" s="1"/>
      <c r="AD50" s="1"/>
      <c r="AE50" s="1"/>
      <c r="AF50" s="1"/>
      <c r="AG50" s="1"/>
    </row>
    <row r="51" spans="1:33" x14ac:dyDescent="0.2">
      <c r="B51" s="8" t="s">
        <v>55</v>
      </c>
      <c r="Q51" s="10"/>
      <c r="R51" s="10"/>
      <c r="S51" s="10"/>
      <c r="T51" s="10"/>
      <c r="U51" s="78"/>
      <c r="V51" s="78"/>
      <c r="W51" s="78"/>
      <c r="X51" s="78"/>
      <c r="Y51" s="78"/>
      <c r="Z51" s="78"/>
      <c r="AA51" s="78"/>
      <c r="AB51" s="78"/>
    </row>
    <row r="52" spans="1:33" x14ac:dyDescent="0.2">
      <c r="A52" s="8"/>
      <c r="B52" s="8" t="s">
        <v>56</v>
      </c>
      <c r="P52" s="75"/>
      <c r="Q52" s="75"/>
      <c r="R52" s="75"/>
      <c r="S52" s="75"/>
      <c r="T52" s="75"/>
      <c r="U52" s="75"/>
    </row>
    <row r="54" spans="1:33" ht="15" x14ac:dyDescent="0.25">
      <c r="L54" s="11"/>
      <c r="M54" s="11"/>
      <c r="N54" s="11"/>
      <c r="O54" s="11"/>
      <c r="P54" s="11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33" ht="14.25" x14ac:dyDescent="0.2">
      <c r="L55" s="13"/>
      <c r="M55" s="13"/>
      <c r="Q55" s="14"/>
      <c r="R55" s="14"/>
      <c r="S55" s="14"/>
      <c r="T55" s="14"/>
      <c r="U55" s="76"/>
      <c r="V55" s="76"/>
      <c r="W55" s="76"/>
      <c r="X55" s="76"/>
      <c r="Y55" s="76"/>
      <c r="Z55" s="76"/>
      <c r="AA55" s="76"/>
      <c r="AB55" s="76"/>
    </row>
    <row r="56" spans="1:33" ht="14.25" x14ac:dyDescent="0.2">
      <c r="L56" s="13"/>
      <c r="M56" s="13"/>
      <c r="Q56" s="10"/>
      <c r="R56" s="10"/>
      <c r="S56" s="10"/>
      <c r="T56" s="10"/>
      <c r="U56" s="77"/>
      <c r="V56" s="77"/>
      <c r="W56" s="77"/>
      <c r="X56" s="77"/>
      <c r="Y56" s="77"/>
      <c r="Z56" s="77"/>
      <c r="AA56" s="77"/>
      <c r="AB56" s="77"/>
    </row>
    <row r="57" spans="1:33" ht="14.25" x14ac:dyDescent="0.2">
      <c r="L57" s="15"/>
      <c r="M57" s="15"/>
      <c r="Q57" s="10"/>
      <c r="R57" s="10"/>
      <c r="S57" s="10"/>
      <c r="T57" s="10"/>
      <c r="U57" s="77"/>
      <c r="V57" s="77"/>
      <c r="W57" s="77"/>
      <c r="X57" s="77"/>
      <c r="Y57" s="77"/>
      <c r="Z57" s="77"/>
      <c r="AA57" s="77"/>
      <c r="AB57" s="77"/>
    </row>
    <row r="58" spans="1:33" ht="14.25" x14ac:dyDescent="0.2">
      <c r="L58" s="15"/>
      <c r="M58" s="15"/>
    </row>
    <row r="59" spans="1:33" ht="14.25" x14ac:dyDescent="0.2">
      <c r="L59" s="15"/>
      <c r="M59" s="15"/>
    </row>
    <row r="60" spans="1:33" ht="14.25" x14ac:dyDescent="0.2">
      <c r="L60" s="15"/>
      <c r="M60" s="15"/>
    </row>
    <row r="61" spans="1:33" ht="14.25" x14ac:dyDescent="0.2">
      <c r="L61" s="15"/>
      <c r="M61" s="15"/>
    </row>
    <row r="62" spans="1:33" ht="14.25" x14ac:dyDescent="0.2">
      <c r="L62" s="15"/>
      <c r="M62" s="15"/>
    </row>
  </sheetData>
  <mergeCells count="40">
    <mergeCell ref="P52:U52"/>
    <mergeCell ref="U55:AB55"/>
    <mergeCell ref="U56:AB56"/>
    <mergeCell ref="U57:AB57"/>
    <mergeCell ref="H6:H7"/>
    <mergeCell ref="I6:I7"/>
    <mergeCell ref="J6:J7"/>
    <mergeCell ref="K6:K7"/>
    <mergeCell ref="U50:AB50"/>
    <mergeCell ref="U51:AB51"/>
    <mergeCell ref="T5:T7"/>
    <mergeCell ref="U5:U7"/>
    <mergeCell ref="V5:V7"/>
    <mergeCell ref="X5:X7"/>
    <mergeCell ref="Y5:Y7"/>
    <mergeCell ref="AB4:AB7"/>
    <mergeCell ref="AD4:AD7"/>
    <mergeCell ref="L5:L7"/>
    <mergeCell ref="M5:M7"/>
    <mergeCell ref="N5:N7"/>
    <mergeCell ref="O5:O7"/>
    <mergeCell ref="P5:P7"/>
    <mergeCell ref="Q5:Q7"/>
    <mergeCell ref="R5:R7"/>
    <mergeCell ref="S5:S7"/>
    <mergeCell ref="A1:AB1"/>
    <mergeCell ref="A2:AB2"/>
    <mergeCell ref="A4:A7"/>
    <mergeCell ref="B4:B7"/>
    <mergeCell ref="C4:K4"/>
    <mergeCell ref="L4:O4"/>
    <mergeCell ref="P4:S4"/>
    <mergeCell ref="T4:W4"/>
    <mergeCell ref="X4:Z4"/>
    <mergeCell ref="AA4:AA7"/>
    <mergeCell ref="C6:C7"/>
    <mergeCell ref="D6:D7"/>
    <mergeCell ref="E6:E7"/>
    <mergeCell ref="F6:F7"/>
    <mergeCell ref="G6:G7"/>
  </mergeCells>
  <pageMargins left="0.31496062992125984" right="0.11811023622047245" top="0.74803149606299213" bottom="0.35433070866141736" header="0.31496062992125984" footer="0.31496062992125984"/>
  <pageSetup paperSize="5" scale="59" orientation="landscape" r:id="rId1"/>
  <headerFooter alignWithMargins="0"/>
  <rowBreaks count="2" manualBreakCount="2">
    <brk id="23" max="27" man="1"/>
    <brk id="59" max="16383" man="1"/>
  </rowBreaks>
  <colBreaks count="1" manualBreakCount="1">
    <brk id="2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Rekap Evaluasi LAKIP 2019</vt:lpstr>
      <vt:lpstr>' Rekap Evaluasi LAKIP 2019'!Print_Area</vt:lpstr>
      <vt:lpstr>' Rekap Evaluasi LAKIP 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2021-02-22T03:57:23Z</cp:lastPrinted>
  <dcterms:created xsi:type="dcterms:W3CDTF">2020-03-16T00:29:13Z</dcterms:created>
  <dcterms:modified xsi:type="dcterms:W3CDTF">2021-03-02T01:56:46Z</dcterms:modified>
</cp:coreProperties>
</file>