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Jaminan Kesehatan" sheetId="1" r:id="rId1"/>
  </sheets>
  <calcPr calcId="144525"/>
</workbook>
</file>

<file path=xl/calcChain.xml><?xml version="1.0" encoding="utf-8"?>
<calcChain xmlns="http://schemas.openxmlformats.org/spreadsheetml/2006/main">
  <c r="E13" i="1" l="1"/>
  <c r="E14" i="1" l="1"/>
  <c r="E12" i="1"/>
  <c r="E10" i="1" l="1"/>
  <c r="E9" i="1"/>
  <c r="E8" i="1"/>
  <c r="E6" i="1"/>
  <c r="E5" i="1"/>
  <c r="C7" i="1" l="1"/>
  <c r="E7" i="1" s="1"/>
  <c r="C4" i="1"/>
  <c r="E4" i="1" s="1"/>
  <c r="C11" i="1" l="1"/>
  <c r="E11" i="1" s="1"/>
</calcChain>
</file>

<file path=xl/sharedStrings.xml><?xml version="1.0" encoding="utf-8"?>
<sst xmlns="http://schemas.openxmlformats.org/spreadsheetml/2006/main" count="29" uniqueCount="19">
  <si>
    <t>PENERIMA BANTUAN IURAN (PBI)</t>
  </si>
  <si>
    <t>1. PBI APBN</t>
  </si>
  <si>
    <t>2. PBI APBD</t>
  </si>
  <si>
    <t>NON PENERIMA BANTUAN IURAN (NON PBI)</t>
  </si>
  <si>
    <t>1. Pekerja Penerima Upah (PPU)</t>
  </si>
  <si>
    <t>2. Pekerja Bukan Penerima Upah (PBPU)/mandiri</t>
  </si>
  <si>
    <t>3. Bukan Pekerja (BP)</t>
  </si>
  <si>
    <t>JENIS JAMINAN KESEHATAN</t>
  </si>
  <si>
    <t>KODE WILAYAH</t>
  </si>
  <si>
    <t>JUMLAH PESERTA</t>
  </si>
  <si>
    <t>SATUAN</t>
  </si>
  <si>
    <t>Orang</t>
  </si>
  <si>
    <t>PORSENTASE (%)</t>
  </si>
  <si>
    <t>KOTA BIMA</t>
  </si>
  <si>
    <t>KOTA BIMA 2018</t>
  </si>
  <si>
    <t>KOTA BIMA 2019</t>
  </si>
  <si>
    <t>Jumlah Peserta Jaminan Kesehatan Penduduk Menurut Jenis Jaminan di Kota Bima Tahun 2021</t>
  </si>
  <si>
    <t>Sumber: Bidang Yankes &amp; SDMK Dinkes Kota Bima, Tahun 2022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</si>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</sst>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center" vertical="center"/>
    </xf>
  </cellXfs>
  <cellStyles count="2">
    <cellStyle name="Comma [0]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A2" sqref="A2"/>
    </sheetView>
  </sheetViews>
  <sheetFormatPr defaultRowHeight="12.75" x14ac:dyDescent="0.2"/>
  <cols>
    <col min="1" max="1" width="9.28515625" style="1" customWidth="1"/>
    <col min="2" max="2" width="40" style="1" customWidth="1"/>
    <col min="3" max="3" width="12.42578125" style="1" customWidth="1"/>
    <col min="4" max="4" width="10.140625" style="1" customWidth="1"/>
    <col min="5" max="5" width="12.42578125" style="1" customWidth="1"/>
    <col min="6" max="16384" width="9.140625" style="1"/>
  </cols>
  <sheetData>
    <row r="1" spans="1:5" ht="15" x14ac:dyDescent="0.25">
      <c r="A1" s="13" t="s">
        <v>16</v>
      </c>
    </row>
    <row r="3" spans="1:5" ht="26.25" thickBot="1" x14ac:dyDescent="0.25">
      <c r="A3" s="6" t="s">
        <v>8</v>
      </c>
      <c r="B3" s="6" t="s">
        <v>7</v>
      </c>
      <c r="C3" s="6" t="s">
        <v>9</v>
      </c>
      <c r="D3" s="6" t="s">
        <v>10</v>
      </c>
      <c r="E3" s="6" t="s">
        <v>12</v>
      </c>
    </row>
    <row r="4" spans="1:5" ht="20.100000000000001" customHeight="1" thickTop="1" x14ac:dyDescent="0.2">
      <c r="A4" s="2">
        <v>5272</v>
      </c>
      <c r="B4" s="10" t="s">
        <v>0</v>
      </c>
      <c r="C4" s="11">
        <f>SUM(C5:C6)</f>
        <v>92429</v>
      </c>
      <c r="D4" s="12" t="s">
        <v>11</v>
      </c>
      <c r="E4" s="12">
        <f>ROUND(C4/149498*100,2)</f>
        <v>61.83</v>
      </c>
    </row>
    <row r="5" spans="1:5" ht="20.100000000000001" customHeight="1" x14ac:dyDescent="0.2">
      <c r="A5" s="2">
        <v>5272</v>
      </c>
      <c r="B5" s="5" t="s">
        <v>1</v>
      </c>
      <c r="C5" s="3">
        <v>63697</v>
      </c>
      <c r="D5" s="2" t="s">
        <v>11</v>
      </c>
      <c r="E5" s="2">
        <f>ROUND(C5/149498*100,2)</f>
        <v>42.61</v>
      </c>
    </row>
    <row r="6" spans="1:5" ht="20.100000000000001" customHeight="1" x14ac:dyDescent="0.2">
      <c r="A6" s="2">
        <v>5272</v>
      </c>
      <c r="B6" s="5" t="s">
        <v>2</v>
      </c>
      <c r="C6" s="3">
        <v>28732</v>
      </c>
      <c r="D6" s="2" t="s">
        <v>11</v>
      </c>
      <c r="E6" s="2">
        <f t="shared" ref="E6:E14" si="0">ROUND(C6/149498*100,2)</f>
        <v>19.22</v>
      </c>
    </row>
    <row r="7" spans="1:5" ht="20.100000000000001" customHeight="1" x14ac:dyDescent="0.2">
      <c r="A7" s="2">
        <v>5272</v>
      </c>
      <c r="B7" s="10" t="s">
        <v>3</v>
      </c>
      <c r="C7" s="11">
        <f>SUM(C8:C10)</f>
        <v>56885</v>
      </c>
      <c r="D7" s="12" t="s">
        <v>11</v>
      </c>
      <c r="E7" s="12">
        <f t="shared" si="0"/>
        <v>38.049999999999997</v>
      </c>
    </row>
    <row r="8" spans="1:5" ht="20.100000000000001" customHeight="1" x14ac:dyDescent="0.2">
      <c r="A8" s="2">
        <v>5272</v>
      </c>
      <c r="B8" s="5" t="s">
        <v>4</v>
      </c>
      <c r="C8" s="3">
        <v>42409</v>
      </c>
      <c r="D8" s="2" t="s">
        <v>11</v>
      </c>
      <c r="E8" s="2">
        <f t="shared" si="0"/>
        <v>28.37</v>
      </c>
    </row>
    <row r="9" spans="1:5" ht="20.100000000000001" customHeight="1" x14ac:dyDescent="0.2">
      <c r="A9" s="2">
        <v>5272</v>
      </c>
      <c r="B9" s="5" t="s">
        <v>5</v>
      </c>
      <c r="C9" s="3">
        <v>9624</v>
      </c>
      <c r="D9" s="2" t="s">
        <v>11</v>
      </c>
      <c r="E9" s="2">
        <f t="shared" si="0"/>
        <v>6.44</v>
      </c>
    </row>
    <row r="10" spans="1:5" ht="20.100000000000001" customHeight="1" x14ac:dyDescent="0.2">
      <c r="A10" s="2">
        <v>5272</v>
      </c>
      <c r="B10" s="5" t="s">
        <v>6</v>
      </c>
      <c r="C10" s="3">
        <v>4852</v>
      </c>
      <c r="D10" s="2" t="s">
        <v>11</v>
      </c>
      <c r="E10" s="2">
        <f t="shared" si="0"/>
        <v>3.25</v>
      </c>
    </row>
    <row r="11" spans="1:5" ht="20.100000000000001" customHeight="1" thickBot="1" x14ac:dyDescent="0.25">
      <c r="A11" s="7">
        <v>5272</v>
      </c>
      <c r="B11" s="8" t="s">
        <v>13</v>
      </c>
      <c r="C11" s="9">
        <f>SUM(C4,C7)</f>
        <v>149314</v>
      </c>
      <c r="D11" s="7" t="s">
        <v>11</v>
      </c>
      <c r="E11" s="7">
        <f t="shared" si="0"/>
        <v>99.88</v>
      </c>
    </row>
    <row r="12" spans="1:5" ht="20.100000000000001" customHeight="1" thickTop="1" x14ac:dyDescent="0.2">
      <c r="A12" s="14">
        <v>5272</v>
      </c>
      <c r="B12" s="15" t="s">
        <v>18</v>
      </c>
      <c r="C12" s="16">
        <v>142064</v>
      </c>
      <c r="D12" s="14" t="s">
        <v>11</v>
      </c>
      <c r="E12" s="14">
        <f t="shared" si="0"/>
        <v>95.03</v>
      </c>
    </row>
    <row r="13" spans="1:5" ht="20.100000000000001" customHeight="1" x14ac:dyDescent="0.2">
      <c r="A13" s="20">
        <v>5272</v>
      </c>
      <c r="B13" s="21" t="s">
        <v>15</v>
      </c>
      <c r="C13" s="22">
        <v>148466</v>
      </c>
      <c r="D13" s="20" t="s">
        <v>11</v>
      </c>
      <c r="E13" s="20">
        <f t="shared" ref="E13" si="1">ROUND(C13/149498*100,2)</f>
        <v>99.31</v>
      </c>
    </row>
    <row r="14" spans="1:5" ht="20.100000000000001" customHeight="1" thickBot="1" x14ac:dyDescent="0.25">
      <c r="A14" s="17">
        <v>5272</v>
      </c>
      <c r="B14" s="18" t="s">
        <v>14</v>
      </c>
      <c r="C14" s="19">
        <v>142064</v>
      </c>
      <c r="D14" s="17" t="s">
        <v>11</v>
      </c>
      <c r="E14" s="17">
        <f t="shared" si="0"/>
        <v>95.03</v>
      </c>
    </row>
    <row r="15" spans="1:5" ht="13.5" thickTop="1" x14ac:dyDescent="0.2">
      <c r="A15" s="4" t="s">
        <v>17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Jaminan Kesehatan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2025-03-02T06:38:33Z</dcterms:created>
  <dcterms:modified xsi:type="dcterms:W3CDTF">2025-03-11T12:42:50Z</dcterms:modified>
</cp:coreProperties>
</file>