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emberian Vit. A" sheetId="87" r:id="rId1"/>
  </sheets>
  <definedNames>
    <definedName name="_xlnm.Print_Area" localSheetId="0">'Pemberian Vit. A'!$A$1:$L$11</definedName>
  </definedNames>
  <calcPr calcId="144525"/>
</workbook>
</file>

<file path=xl/calcChain.xml><?xml version="1.0" encoding="utf-8"?>
<calcChain xmlns="http://schemas.openxmlformats.org/spreadsheetml/2006/main">
  <c r="H10" i="87" l="1"/>
  <c r="G10" i="87"/>
  <c r="H8" i="87"/>
  <c r="G8" i="87"/>
  <c r="H7" i="87"/>
  <c r="G7" i="87"/>
  <c r="H6" i="87"/>
  <c r="G6" i="87"/>
  <c r="H5" i="87"/>
  <c r="G5" i="87"/>
  <c r="H4" i="87"/>
  <c r="G4" i="87"/>
  <c r="L10" i="87" l="1"/>
  <c r="K10" i="87"/>
  <c r="J10" i="87"/>
  <c r="J4" i="87" l="1"/>
  <c r="K4" i="87"/>
  <c r="J5" i="87"/>
  <c r="K5" i="87"/>
  <c r="J6" i="87"/>
  <c r="K6" i="87"/>
  <c r="J7" i="87"/>
  <c r="K7" i="87"/>
  <c r="J8" i="87"/>
  <c r="K8" i="87"/>
  <c r="L7" i="87" l="1"/>
  <c r="L6" i="87"/>
  <c r="L5" i="87"/>
  <c r="L8" i="87" l="1"/>
  <c r="L4" i="87"/>
  <c r="H9" i="87"/>
  <c r="G9" i="87"/>
  <c r="L9" i="87" l="1"/>
  <c r="F9" i="87"/>
  <c r="E9" i="87"/>
  <c r="D9" i="87"/>
  <c r="C9" i="87"/>
  <c r="J9" i="87" l="1"/>
  <c r="K9" i="87"/>
</calcChain>
</file>

<file path=xl/sharedStrings.xml><?xml version="1.0" encoding="utf-8"?>
<sst xmlns="http://schemas.openxmlformats.org/spreadsheetml/2006/main" count="28" uniqueCount="22">
  <si>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</si>
  <si>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</si>
  <si>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</si>
  <si>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</si>
  <si>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</si>
  <si>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</si>
  <si>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</si>
  <si>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</si>
  <si>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JUMLAH BAYI (6 - 11 Bln)</t>
  </si>
  <si>
    <t>JMLH BAYI DAPAT VIT A</t>
  </si>
  <si>
    <t>JUMLAH BALITA (6-59 Bln)</t>
  </si>
  <si>
    <t>JMLH BALITA DAPAT VIT A</t>
  </si>
  <si>
    <t>CAKUPAN BAYI DAPAT VIT A</t>
  </si>
  <si>
    <t>CAKUPAN 
ANAK BALITA DAPAT VIT A</t>
  </si>
  <si>
    <t>CAKUPAN BALITA 
DAPAT VIT A</t>
  </si>
  <si>
    <t>SATUAN</t>
  </si>
  <si>
    <t>Orang</t>
  </si>
  <si>
    <t>JUMLAH 
ANAK BALITA (12-59 Bln)</t>
  </si>
  <si>
    <t>JUMLAH 
ANAK BALITA DAPAT VIT A</t>
  </si>
  <si>
    <t>Cakupan Pemberian Vitamin A pada Bayi dan Anak Balita di rinci per Kecamatan di Kota Bima Tahun 2019</t>
  </si>
  <si>
    <t>Sumber: Bidang P2PL, Dinas Kesehatan Kota Bima, Tahun 2020</t>
  </si>
  <si>
    <t>KOTA BIMA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</si>
</sst>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3" fontId="9" fillId="0" borderId="1" xfId="6" applyNumberFormat="1" applyFont="1" applyFill="1" applyBorder="1" applyAlignment="1" applyProtection="1">
      <alignment horizontal="center" vertical="center"/>
      <protection locked="0"/>
    </xf>
    <xf numFmtId="3" fontId="9" fillId="0" borderId="0" xfId="6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3" fontId="9" fillId="0" borderId="1" xfId="6" applyNumberFormat="1" applyFont="1" applyFill="1" applyBorder="1" applyAlignment="1" applyProtection="1">
      <alignment horizontal="center" vertical="center"/>
    </xf>
    <xf numFmtId="4" fontId="9" fillId="0" borderId="0" xfId="6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3" fontId="8" fillId="2" borderId="3" xfId="6" applyNumberFormat="1" applyFont="1" applyFill="1" applyBorder="1" applyAlignment="1" applyProtection="1">
      <alignment horizontal="center" vertical="center"/>
      <protection hidden="1"/>
    </xf>
    <xf numFmtId="3" fontId="8" fillId="2" borderId="2" xfId="6" applyNumberFormat="1" applyFont="1" applyFill="1" applyBorder="1" applyAlignment="1" applyProtection="1">
      <alignment horizontal="center" vertical="center"/>
      <protection hidden="1"/>
    </xf>
    <xf numFmtId="4" fontId="8" fillId="2" borderId="2" xfId="6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" fontId="9" fillId="0" borderId="5" xfId="6" applyNumberFormat="1" applyFont="1" applyFill="1" applyBorder="1" applyAlignment="1">
      <alignment horizontal="center" vertical="center"/>
    </xf>
    <xf numFmtId="3" fontId="8" fillId="2" borderId="4" xfId="6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2" fontId="9" fillId="0" borderId="5" xfId="6" applyNumberFormat="1" applyFont="1" applyFill="1" applyBorder="1" applyAlignment="1">
      <alignment horizontal="center" vertical="center"/>
    </xf>
    <xf numFmtId="2" fontId="8" fillId="2" borderId="4" xfId="6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3" fontId="9" fillId="0" borderId="3" xfId="6" applyNumberFormat="1" applyFont="1" applyFill="1" applyBorder="1" applyAlignment="1" applyProtection="1">
      <alignment horizontal="center" vertical="center"/>
      <protection hidden="1"/>
    </xf>
    <xf numFmtId="3" fontId="9" fillId="0" borderId="2" xfId="6" applyNumberFormat="1" applyFont="1" applyFill="1" applyBorder="1" applyAlignment="1" applyProtection="1">
      <alignment horizontal="center" vertical="center"/>
      <protection hidden="1"/>
    </xf>
    <xf numFmtId="3" fontId="9" fillId="0" borderId="4" xfId="6" applyNumberFormat="1" applyFont="1" applyFill="1" applyBorder="1" applyAlignment="1">
      <alignment horizontal="center" vertical="center"/>
    </xf>
    <xf numFmtId="4" fontId="9" fillId="0" borderId="2" xfId="6" applyNumberFormat="1" applyFont="1" applyFill="1" applyBorder="1" applyAlignment="1">
      <alignment horizontal="center" vertical="center"/>
    </xf>
    <xf numFmtId="2" fontId="9" fillId="0" borderId="4" xfId="6" applyNumberFormat="1" applyFont="1" applyFill="1" applyBorder="1" applyAlignment="1">
      <alignment horizontal="center" vertical="center"/>
    </xf>
    <xf numFmtId="169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view="pageBreakPreview" zoomScaleNormal="100" zoomScaleSheetLayoutView="100" workbookViewId="0">
      <selection activeCell="G4" sqref="G4"/>
    </sheetView>
  </sheetViews>
  <sheetFormatPr defaultRowHeight="12.75" x14ac:dyDescent="0.25"/>
  <cols>
    <col min="1" max="1" width="9.28515625" style="1" customWidth="1"/>
    <col min="2" max="2" width="16.7109375" style="1" customWidth="1"/>
    <col min="3" max="3" width="11.5703125" style="1" customWidth="1"/>
    <col min="4" max="4" width="10.85546875" style="1" customWidth="1"/>
    <col min="5" max="5" width="11.5703125" style="1" customWidth="1"/>
    <col min="6" max="6" width="10.85546875" style="1" customWidth="1"/>
    <col min="7" max="7" width="12.5703125" style="1" customWidth="1"/>
    <col min="8" max="8" width="10.85546875" style="1" customWidth="1"/>
    <col min="9" max="9" width="8.42578125" style="1" customWidth="1"/>
    <col min="10" max="11" width="12.7109375" style="1" customWidth="1"/>
    <col min="12" max="12" width="11.7109375" style="1" customWidth="1"/>
    <col min="13" max="16384" width="9.140625" style="1"/>
  </cols>
  <sheetData>
    <row r="1" spans="1:21" x14ac:dyDescent="0.25">
      <c r="A1" s="17" t="s">
        <v>19</v>
      </c>
    </row>
    <row r="3" spans="1:21" ht="39" thickBot="1" x14ac:dyDescent="0.3">
      <c r="A3" s="20" t="s">
        <v>0</v>
      </c>
      <c r="B3" s="33" t="s">
        <v>1</v>
      </c>
      <c r="C3" s="21" t="s">
        <v>8</v>
      </c>
      <c r="D3" s="22" t="s">
        <v>9</v>
      </c>
      <c r="E3" s="21" t="s">
        <v>17</v>
      </c>
      <c r="F3" s="22" t="s">
        <v>18</v>
      </c>
      <c r="G3" s="21" t="s">
        <v>10</v>
      </c>
      <c r="H3" s="23" t="s">
        <v>11</v>
      </c>
      <c r="I3" s="30" t="s">
        <v>15</v>
      </c>
      <c r="J3" s="20" t="s">
        <v>12</v>
      </c>
      <c r="K3" s="33" t="s">
        <v>13</v>
      </c>
      <c r="L3" s="20" t="s">
        <v>14</v>
      </c>
      <c r="M3" s="2"/>
      <c r="N3" s="2"/>
      <c r="O3" s="2"/>
      <c r="P3" s="2"/>
      <c r="Q3" s="2"/>
      <c r="R3" s="2"/>
      <c r="S3" s="2"/>
      <c r="T3" s="3"/>
      <c r="U3" s="3"/>
    </row>
    <row r="4" spans="1:21" ht="20.25" customHeight="1" thickTop="1" x14ac:dyDescent="0.25">
      <c r="A4" s="4">
        <v>527201</v>
      </c>
      <c r="B4" s="36" t="s">
        <v>2</v>
      </c>
      <c r="C4" s="15">
        <v>703</v>
      </c>
      <c r="D4" s="14">
        <v>683</v>
      </c>
      <c r="E4" s="15">
        <v>1640</v>
      </c>
      <c r="F4" s="14">
        <v>1425</v>
      </c>
      <c r="G4" s="18">
        <f>IF(COUNT(C4,E4)=0,"-",IF(SUM(C4,E4)=0,0,SUM(C4,E4)))</f>
        <v>2343</v>
      </c>
      <c r="H4" s="16">
        <f>IF(COUNT(D4,F4)=0,"-",IF(SUM(D4,F4)=0,"",SUM(D4,F4)))</f>
        <v>2108</v>
      </c>
      <c r="I4" s="31" t="s">
        <v>16</v>
      </c>
      <c r="J4" s="19">
        <f t="shared" ref="J4:J9" si="0">IF(OR(SUM(C4)=0,SUM(D4)=0),0,ROUND(SUM(D4)/C4*100,2))</f>
        <v>97.16</v>
      </c>
      <c r="K4" s="34">
        <f t="shared" ref="K4:K9" si="1">IF(OR(SUM(E4)=0,SUM(F4)=0),0,ROUND(SUM(F4)/E4*100,2))</f>
        <v>86.89</v>
      </c>
      <c r="L4" s="19">
        <f t="shared" ref="L4:L8" si="2">IF(OR(SUM(G4)=0,SUM(H4)=0),0,ROUND(SUM(H4)/G4*100,2))</f>
        <v>89.97</v>
      </c>
      <c r="M4" s="6"/>
      <c r="N4" s="5"/>
      <c r="O4" s="7"/>
      <c r="P4" s="5"/>
      <c r="Q4" s="7"/>
      <c r="R4" s="5"/>
      <c r="S4" s="7"/>
      <c r="T4" s="8"/>
      <c r="U4" s="9"/>
    </row>
    <row r="5" spans="1:21" ht="20.25" customHeight="1" x14ac:dyDescent="0.25">
      <c r="A5" s="4">
        <v>527202</v>
      </c>
      <c r="B5" s="36" t="s">
        <v>3</v>
      </c>
      <c r="C5" s="15">
        <v>428</v>
      </c>
      <c r="D5" s="14">
        <v>379</v>
      </c>
      <c r="E5" s="15">
        <v>617</v>
      </c>
      <c r="F5" s="14">
        <v>614</v>
      </c>
      <c r="G5" s="18">
        <f t="shared" ref="G5:G8" si="3">IF(COUNT(C5,E5)=0,"-",IF(SUM(C5,E5)=0,0,SUM(C5,E5)))</f>
        <v>1045</v>
      </c>
      <c r="H5" s="16">
        <f t="shared" ref="H5:H8" si="4">IF(COUNT(D5,F5)=0,"-",IF(SUM(D5,F5)=0,"",SUM(D5,F5)))</f>
        <v>993</v>
      </c>
      <c r="I5" s="31" t="s">
        <v>16</v>
      </c>
      <c r="J5" s="19">
        <f t="shared" si="0"/>
        <v>88.55</v>
      </c>
      <c r="K5" s="34">
        <f t="shared" si="1"/>
        <v>99.51</v>
      </c>
      <c r="L5" s="19">
        <f t="shared" si="2"/>
        <v>95.02</v>
      </c>
      <c r="M5" s="6"/>
      <c r="N5" s="5"/>
      <c r="O5" s="7"/>
      <c r="P5" s="5"/>
      <c r="Q5" s="7"/>
      <c r="R5" s="5"/>
      <c r="S5" s="7"/>
      <c r="T5" s="8"/>
      <c r="U5" s="9"/>
    </row>
    <row r="6" spans="1:21" ht="20.25" customHeight="1" x14ac:dyDescent="0.25">
      <c r="A6" s="4">
        <v>527203</v>
      </c>
      <c r="B6" s="36" t="s">
        <v>4</v>
      </c>
      <c r="C6" s="15">
        <v>659</v>
      </c>
      <c r="D6" s="14">
        <v>659</v>
      </c>
      <c r="E6" s="15">
        <v>1144</v>
      </c>
      <c r="F6" s="14">
        <v>1102</v>
      </c>
      <c r="G6" s="18">
        <f t="shared" si="3"/>
        <v>1803</v>
      </c>
      <c r="H6" s="16">
        <f t="shared" si="4"/>
        <v>1761</v>
      </c>
      <c r="I6" s="31" t="s">
        <v>16</v>
      </c>
      <c r="J6" s="19">
        <f t="shared" si="0"/>
        <v>100</v>
      </c>
      <c r="K6" s="34">
        <f t="shared" si="1"/>
        <v>96.33</v>
      </c>
      <c r="L6" s="19">
        <f t="shared" si="2"/>
        <v>97.67</v>
      </c>
      <c r="M6" s="6"/>
      <c r="N6" s="5"/>
      <c r="O6" s="7"/>
      <c r="P6" s="5"/>
      <c r="Q6" s="7"/>
      <c r="R6" s="5"/>
      <c r="S6" s="7"/>
      <c r="T6" s="8"/>
      <c r="U6" s="9"/>
    </row>
    <row r="7" spans="1:21" ht="20.25" customHeight="1" x14ac:dyDescent="0.25">
      <c r="A7" s="4">
        <v>527204</v>
      </c>
      <c r="B7" s="36" t="s">
        <v>5</v>
      </c>
      <c r="C7" s="15">
        <v>750</v>
      </c>
      <c r="D7" s="14">
        <v>681</v>
      </c>
      <c r="E7" s="15">
        <v>1794</v>
      </c>
      <c r="F7" s="14">
        <v>1671</v>
      </c>
      <c r="G7" s="18">
        <f t="shared" si="3"/>
        <v>2544</v>
      </c>
      <c r="H7" s="16">
        <f t="shared" si="4"/>
        <v>2352</v>
      </c>
      <c r="I7" s="31" t="s">
        <v>16</v>
      </c>
      <c r="J7" s="19">
        <f t="shared" si="0"/>
        <v>90.8</v>
      </c>
      <c r="K7" s="34">
        <f t="shared" si="1"/>
        <v>93.14</v>
      </c>
      <c r="L7" s="19">
        <f t="shared" si="2"/>
        <v>92.45</v>
      </c>
      <c r="M7" s="6"/>
      <c r="N7" s="5"/>
      <c r="O7" s="7"/>
      <c r="P7" s="5"/>
      <c r="Q7" s="7"/>
      <c r="R7" s="5"/>
      <c r="S7" s="7"/>
      <c r="T7" s="8"/>
      <c r="U7" s="9"/>
    </row>
    <row r="8" spans="1:21" ht="20.25" customHeight="1" x14ac:dyDescent="0.25">
      <c r="A8" s="4">
        <v>527205</v>
      </c>
      <c r="B8" s="36" t="s">
        <v>6</v>
      </c>
      <c r="C8" s="15">
        <v>742</v>
      </c>
      <c r="D8" s="14">
        <v>683</v>
      </c>
      <c r="E8" s="15">
        <v>1651</v>
      </c>
      <c r="F8" s="14">
        <v>1546</v>
      </c>
      <c r="G8" s="18">
        <f t="shared" si="3"/>
        <v>2393</v>
      </c>
      <c r="H8" s="16">
        <f t="shared" si="4"/>
        <v>2229</v>
      </c>
      <c r="I8" s="31" t="s">
        <v>16</v>
      </c>
      <c r="J8" s="19">
        <f t="shared" si="0"/>
        <v>92.05</v>
      </c>
      <c r="K8" s="34">
        <f t="shared" si="1"/>
        <v>93.64</v>
      </c>
      <c r="L8" s="19">
        <f t="shared" si="2"/>
        <v>93.15</v>
      </c>
      <c r="M8" s="6"/>
      <c r="N8" s="5"/>
      <c r="O8" s="7"/>
      <c r="P8" s="5"/>
      <c r="Q8" s="7"/>
      <c r="R8" s="5"/>
      <c r="S8" s="7"/>
      <c r="T8" s="8"/>
      <c r="U8" s="9"/>
    </row>
    <row r="9" spans="1:21" ht="24.75" customHeight="1" thickBot="1" x14ac:dyDescent="0.3">
      <c r="A9" s="24">
        <v>5272</v>
      </c>
      <c r="B9" s="37" t="s">
        <v>7</v>
      </c>
      <c r="C9" s="27">
        <f>IF(SUM(C4:C8)=0,"-",SUM(C4:C8))</f>
        <v>3282</v>
      </c>
      <c r="D9" s="28">
        <f t="shared" ref="D9:F9" si="5">IF(SUM(D4:D8)=0,"-",SUM(D4:D8))</f>
        <v>3085</v>
      </c>
      <c r="E9" s="27">
        <f t="shared" si="5"/>
        <v>6846</v>
      </c>
      <c r="F9" s="28">
        <f t="shared" si="5"/>
        <v>6358</v>
      </c>
      <c r="G9" s="27">
        <f t="shared" ref="G9:H9" si="6">IF(SUM(G4:G8)=0,"-",SUM(G4:G8))</f>
        <v>10128</v>
      </c>
      <c r="H9" s="28">
        <f t="shared" si="6"/>
        <v>9443</v>
      </c>
      <c r="I9" s="32" t="s">
        <v>16</v>
      </c>
      <c r="J9" s="29">
        <f t="shared" si="0"/>
        <v>94</v>
      </c>
      <c r="K9" s="35">
        <f t="shared" si="1"/>
        <v>92.87</v>
      </c>
      <c r="L9" s="29">
        <f>IF(OR(SUM(G9)=0,SUM(H9)=0),0,ROUND(SUM(H9)/G9*100,2))</f>
        <v>93.24</v>
      </c>
      <c r="M9" s="11"/>
      <c r="N9" s="10"/>
      <c r="O9" s="12"/>
      <c r="P9" s="10"/>
      <c r="Q9" s="12"/>
      <c r="R9" s="10"/>
      <c r="S9" s="12"/>
      <c r="T9" s="10"/>
      <c r="U9" s="13"/>
    </row>
    <row r="10" spans="1:21" s="46" customFormat="1" ht="20.100000000000001" customHeight="1" thickTop="1" thickBot="1" x14ac:dyDescent="0.3">
      <c r="A10" s="38">
        <v>5272</v>
      </c>
      <c r="B10" s="39" t="s">
        <v>21</v>
      </c>
      <c r="C10" s="40">
        <v>3224</v>
      </c>
      <c r="D10" s="41">
        <v>2279</v>
      </c>
      <c r="E10" s="40">
        <v>6802</v>
      </c>
      <c r="F10" s="41">
        <v>1260</v>
      </c>
      <c r="G10" s="40">
        <f>IF(COUNT(C10,E10)=0,"-",IF(SUM(C10,E10)=0,0,SUM(C10,E10)))</f>
        <v>10026</v>
      </c>
      <c r="H10" s="41">
        <f>IF(COUNT(D10,F10)=0,"-",IF(SUM(D10,F10)=0,"",SUM(D10,F10)))</f>
        <v>3539</v>
      </c>
      <c r="I10" s="42" t="s">
        <v>16</v>
      </c>
      <c r="J10" s="43">
        <f t="shared" ref="J10" si="7">IF(OR(SUM(C10)=0,SUM(D10)=0),0,ROUND(SUM(D10)/C10*100,2))</f>
        <v>70.69</v>
      </c>
      <c r="K10" s="44">
        <f t="shared" ref="K10" si="8">IF(OR(SUM(E10)=0,SUM(F10)=0),0,ROUND(SUM(F10)/E10*100,2))</f>
        <v>18.52</v>
      </c>
      <c r="L10" s="43">
        <f>IF(OR(SUM(G10)=0,SUM(H10)=0),0,ROUND(SUM(H10)/G10*100,2))</f>
        <v>35.299999999999997</v>
      </c>
      <c r="M10" s="6"/>
      <c r="N10" s="5"/>
      <c r="O10" s="7"/>
      <c r="P10" s="5"/>
      <c r="Q10" s="7"/>
      <c r="R10" s="5"/>
      <c r="S10" s="7"/>
      <c r="T10" s="5"/>
      <c r="U10" s="45"/>
    </row>
    <row r="11" spans="1:21" ht="13.5" thickTop="1" x14ac:dyDescent="0.25">
      <c r="A11" s="25" t="s">
        <v>20</v>
      </c>
      <c r="B11" s="26"/>
      <c r="C11" s="26"/>
      <c r="D11" s="26"/>
      <c r="E11" s="26"/>
      <c r="F11" s="26"/>
      <c r="G11" s="26"/>
      <c r="H11" s="26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Pemberian Vit. A</vt:lpstr>
      <vt:lpstr>'Pemberian Vit. 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2025-03-08T14:04:49Z</dcterms:modified>
</cp:coreProperties>
</file>