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mberian Vit. A" sheetId="87" r:id="rId1"/>
  </sheets>
  <definedNames>
    <definedName name="_xlnm.Print_Area" localSheetId="0">'Pemberian Vit. A'!$A$1:$L$15</definedName>
  </definedNames>
  <calcPr calcId="144525"/>
</workbook>
</file>

<file path=xl/calcChain.xml><?xml version="1.0" encoding="utf-8"?>
<calcChain xmlns="http://schemas.openxmlformats.org/spreadsheetml/2006/main">
  <c r="H14" i="87" l="1"/>
  <c r="G14" i="87"/>
  <c r="H13" i="87"/>
  <c r="G13" i="87"/>
  <c r="H12" i="87"/>
  <c r="G12" i="87"/>
  <c r="H11" i="87"/>
  <c r="G11" i="87"/>
  <c r="L11" i="87" s="1"/>
  <c r="H10" i="87"/>
  <c r="K11" i="87"/>
  <c r="J11" i="87"/>
  <c r="L12" i="87" l="1"/>
  <c r="K12" i="87"/>
  <c r="J12" i="87"/>
  <c r="H8" i="87" l="1"/>
  <c r="G8" i="87"/>
  <c r="H7" i="87"/>
  <c r="G7" i="87"/>
  <c r="H6" i="87"/>
  <c r="G6" i="87"/>
  <c r="H5" i="87"/>
  <c r="G5" i="87"/>
  <c r="H4" i="87"/>
  <c r="G4" i="87"/>
  <c r="L13" i="87"/>
  <c r="K13" i="87"/>
  <c r="J13" i="87"/>
  <c r="L14" i="87"/>
  <c r="K14" i="87"/>
  <c r="J14" i="87"/>
  <c r="K10" i="87"/>
  <c r="K8" i="87"/>
  <c r="J8" i="87"/>
  <c r="K7" i="87"/>
  <c r="J7" i="87"/>
  <c r="K6" i="87"/>
  <c r="J6" i="87"/>
  <c r="K5" i="87"/>
  <c r="J5" i="87"/>
  <c r="K4" i="87"/>
  <c r="J4" i="87"/>
  <c r="F9" i="87"/>
  <c r="E9" i="87"/>
  <c r="D9" i="87"/>
  <c r="C9" i="87"/>
  <c r="J9" i="87" l="1"/>
  <c r="K9" i="87"/>
  <c r="L8" i="87"/>
  <c r="G9" i="87"/>
  <c r="L7" i="87"/>
  <c r="L6" i="87"/>
  <c r="L5" i="87"/>
  <c r="H9" i="87"/>
  <c r="G10" i="87" l="1"/>
  <c r="L10" i="87" s="1"/>
  <c r="J10" i="87"/>
  <c r="L9" i="87"/>
  <c r="L4" i="87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<sst xmlns="http://schemas.openxmlformats.org/spreadsheetml/2006/main" count="36" uniqueCount="26">
  <si>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</si>
  <si>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</si>
  <si>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</si>
  <si>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</si>
  <si>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</si>
  <si>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</si>
  <si>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</si>
  <si>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</si>
  <si>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JUMLAH BAYI (6 - 11 Bln)</t>
  </si>
  <si>
    <t>JMLH BAYI DAPAT VIT A</t>
  </si>
  <si>
    <t>JUMLAH BALITA (6-59 Bln)</t>
  </si>
  <si>
    <t>JMLH BALITA DAPAT VIT A</t>
  </si>
  <si>
    <t>CAKUPAN BAYI DAPAT VIT A</t>
  </si>
  <si>
    <t>CAKUPAN 
ANAK BALITA DAPAT VIT A</t>
  </si>
  <si>
    <t>CAKUPAN BALITA 
DAPAT VIT A</t>
  </si>
  <si>
    <t>SATUAN</t>
  </si>
  <si>
    <t>Orang</t>
  </si>
  <si>
    <t>JUMLAH 
ANAK BALITA (12-59 Bln)</t>
  </si>
  <si>
    <t>JUMLAH 
ANAK BALITA DAPAT VIT A</t>
  </si>
  <si>
    <t>KOTA BIMA 2018</t>
  </si>
  <si>
    <t>KOTA BIMA 2019</t>
  </si>
  <si>
    <t>KOTA BIMA 2020</t>
  </si>
  <si>
    <t>KOTA BIMA 2021</t>
  </si>
  <si>
    <t xml:space="preserve">Cakupan Pemberian Vitamin A pada Bayi dan Anak Balita di Kota Bima Tahun 2023 di rinci per Kecamatan </t>
  </si>
  <si>
    <t>Sumber: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</si>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</sst>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</xf>
    <xf numFmtId="3" fontId="9" fillId="0" borderId="1" xfId="6" applyNumberFormat="1" applyFont="1" applyFill="1" applyBorder="1" applyAlignment="1" applyProtection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3" fontId="8" fillId="2" borderId="2" xfId="6" applyNumberFormat="1" applyFont="1" applyFill="1" applyBorder="1" applyAlignment="1" applyProtection="1">
      <alignment horizontal="center" vertical="center"/>
      <protection hidden="1"/>
    </xf>
    <xf numFmtId="4" fontId="8" fillId="2" borderId="2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0" borderId="5" xfId="6" applyNumberFormat="1" applyFont="1" applyFill="1" applyBorder="1" applyAlignment="1">
      <alignment horizontal="center" vertical="center"/>
    </xf>
    <xf numFmtId="3" fontId="8" fillId="2" borderId="4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4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3" fontId="9" fillId="0" borderId="7" xfId="6" applyNumberFormat="1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>
      <alignment horizontal="center" vertical="center"/>
    </xf>
    <xf numFmtId="2" fontId="9" fillId="0" borderId="7" xfId="6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>
      <alignment horizontal="center" vertical="center"/>
    </xf>
    <xf numFmtId="4" fontId="9" fillId="0" borderId="9" xfId="6" applyNumberFormat="1" applyFont="1" applyFill="1" applyBorder="1" applyAlignment="1">
      <alignment horizontal="center" vertical="center"/>
    </xf>
    <xf numFmtId="2" fontId="9" fillId="0" borderId="10" xfId="6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>
      <alignment horizontal="center" vertical="center"/>
    </xf>
    <xf numFmtId="4" fontId="9" fillId="0" borderId="12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Normal="100" zoomScaleSheetLayoutView="100" workbookViewId="0">
      <selection activeCell="F18" sqref="F18"/>
    </sheetView>
  </sheetViews>
  <sheetFormatPr defaultRowHeight="12.75" x14ac:dyDescent="0.25"/>
  <cols>
    <col min="1" max="1" width="9.28515625" style="1" customWidth="1"/>
    <col min="2" max="2" width="16.7109375" style="1" customWidth="1"/>
    <col min="3" max="3" width="11.5703125" style="1" customWidth="1"/>
    <col min="4" max="4" width="10.85546875" style="1" customWidth="1"/>
    <col min="5" max="5" width="11.5703125" style="1" customWidth="1"/>
    <col min="6" max="6" width="10.85546875" style="1" customWidth="1"/>
    <col min="7" max="7" width="12.5703125" style="1" customWidth="1"/>
    <col min="8" max="8" width="10.85546875" style="1" customWidth="1"/>
    <col min="9" max="9" width="8.42578125" style="1" customWidth="1"/>
    <col min="10" max="10" width="12.140625" style="1" customWidth="1"/>
    <col min="11" max="11" width="11.5703125" style="1" customWidth="1"/>
    <col min="12" max="12" width="10.85546875" style="1" customWidth="1"/>
    <col min="13" max="16384" width="9.140625" style="1"/>
  </cols>
  <sheetData>
    <row r="1" spans="1:21" ht="15" x14ac:dyDescent="0.25">
      <c r="A1" s="60" t="s">
        <v>23</v>
      </c>
    </row>
    <row r="3" spans="1:21" ht="36.75" thickBot="1" x14ac:dyDescent="0.3">
      <c r="A3" s="19" t="s">
        <v>0</v>
      </c>
      <c r="B3" s="32" t="s">
        <v>1</v>
      </c>
      <c r="C3" s="20" t="s">
        <v>8</v>
      </c>
      <c r="D3" s="21" t="s">
        <v>9</v>
      </c>
      <c r="E3" s="20" t="s">
        <v>17</v>
      </c>
      <c r="F3" s="21" t="s">
        <v>18</v>
      </c>
      <c r="G3" s="20" t="s">
        <v>10</v>
      </c>
      <c r="H3" s="22" t="s">
        <v>11</v>
      </c>
      <c r="I3" s="29" t="s">
        <v>15</v>
      </c>
      <c r="J3" s="21" t="s">
        <v>12</v>
      </c>
      <c r="K3" s="61" t="s">
        <v>13</v>
      </c>
      <c r="L3" s="21" t="s">
        <v>14</v>
      </c>
      <c r="M3" s="2"/>
      <c r="N3" s="2"/>
      <c r="O3" s="2"/>
      <c r="P3" s="2"/>
      <c r="Q3" s="2"/>
      <c r="R3" s="2"/>
      <c r="S3" s="2"/>
      <c r="T3" s="3"/>
      <c r="U3" s="3"/>
    </row>
    <row r="4" spans="1:21" ht="20.25" customHeight="1" thickTop="1" x14ac:dyDescent="0.25">
      <c r="A4" s="4">
        <v>527201</v>
      </c>
      <c r="B4" s="35" t="s">
        <v>2</v>
      </c>
      <c r="C4" s="15">
        <v>1359</v>
      </c>
      <c r="D4" s="14">
        <v>1359</v>
      </c>
      <c r="E4" s="15">
        <v>2164</v>
      </c>
      <c r="F4" s="14">
        <v>2020</v>
      </c>
      <c r="G4" s="17">
        <f>IF(COUNT(C4,E4)=0,"-",SUM(C4,E4))</f>
        <v>3523</v>
      </c>
      <c r="H4" s="16">
        <f>IF(COUNT(D4,F4)=0,"-",SUM(D4,F4))</f>
        <v>3379</v>
      </c>
      <c r="I4" s="30" t="s">
        <v>16</v>
      </c>
      <c r="J4" s="18">
        <f>IF(COUNT(C4:D4)=0,"-",IF(OR(SUM(C4)=0,SUM(D4)=0),0,ROUND(SUM(D4)/C4*100,2)))</f>
        <v>100</v>
      </c>
      <c r="K4" s="33">
        <f>IF(COUNT(E4:F4)=0,"-",IF(OR(SUM(E4)=0,SUM(F4)=0),0,ROUND(SUM(F4)/E4*100,2)))</f>
        <v>93.35</v>
      </c>
      <c r="L4" s="18">
        <f>IF(COUNT(G4:H4)=0,"-",IF(OR(SUM(G4)=0,SUM(H4)=0),0,ROUND(SUM(H4)/G4*100,2)))</f>
        <v>95.91</v>
      </c>
      <c r="M4" s="6"/>
      <c r="N4" s="5"/>
      <c r="O4" s="7"/>
      <c r="P4" s="5"/>
      <c r="Q4" s="7"/>
      <c r="R4" s="5"/>
      <c r="S4" s="7"/>
      <c r="T4" s="8"/>
      <c r="U4" s="9"/>
    </row>
    <row r="5" spans="1:21" ht="20.25" customHeight="1" x14ac:dyDescent="0.25">
      <c r="A5" s="4">
        <v>527202</v>
      </c>
      <c r="B5" s="35" t="s">
        <v>3</v>
      </c>
      <c r="C5" s="15">
        <v>121</v>
      </c>
      <c r="D5" s="14">
        <v>121</v>
      </c>
      <c r="E5" s="15">
        <v>1383</v>
      </c>
      <c r="F5" s="14">
        <v>1382</v>
      </c>
      <c r="G5" s="17">
        <f t="shared" ref="G5:G8" si="0">IF(COUNT(C5,E5)=0,"-",SUM(C5,E5))</f>
        <v>1504</v>
      </c>
      <c r="H5" s="16">
        <f t="shared" ref="H5:H8" si="1">IF(COUNT(D5,F5)=0,"-",SUM(D5,F5))</f>
        <v>1503</v>
      </c>
      <c r="I5" s="30" t="s">
        <v>16</v>
      </c>
      <c r="J5" s="18">
        <f t="shared" ref="J5:J14" si="2">IF(COUNT(C5:D5)=0,"-",IF(OR(SUM(C5)=0,SUM(D5)=0),0,ROUND(SUM(D5)/C5*100,2)))</f>
        <v>100</v>
      </c>
      <c r="K5" s="33">
        <f t="shared" ref="K5:K14" si="3">IF(COUNT(E5:F5)=0,"-",IF(OR(SUM(E5)=0,SUM(F5)=0),0,ROUND(SUM(F5)/E5*100,2)))</f>
        <v>99.93</v>
      </c>
      <c r="L5" s="18">
        <f t="shared" ref="L5:L14" si="4">IF(COUNT(G5:H5)=0,"-",IF(OR(SUM(G5)=0,SUM(H5)=0),0,ROUND(SUM(H5)/G5*100,2)))</f>
        <v>99.93</v>
      </c>
      <c r="M5" s="6"/>
      <c r="N5" s="5"/>
      <c r="O5" s="7"/>
      <c r="P5" s="5"/>
      <c r="Q5" s="7"/>
      <c r="R5" s="5"/>
      <c r="S5" s="7"/>
      <c r="T5" s="8"/>
      <c r="U5" s="9"/>
    </row>
    <row r="6" spans="1:21" ht="20.25" customHeight="1" x14ac:dyDescent="0.25">
      <c r="A6" s="4">
        <v>527203</v>
      </c>
      <c r="B6" s="35" t="s">
        <v>4</v>
      </c>
      <c r="C6" s="15">
        <v>511</v>
      </c>
      <c r="D6" s="14">
        <v>490</v>
      </c>
      <c r="E6" s="15">
        <v>2188</v>
      </c>
      <c r="F6" s="14">
        <v>2122</v>
      </c>
      <c r="G6" s="17">
        <f t="shared" si="0"/>
        <v>2699</v>
      </c>
      <c r="H6" s="16">
        <f t="shared" si="1"/>
        <v>2612</v>
      </c>
      <c r="I6" s="30" t="s">
        <v>16</v>
      </c>
      <c r="J6" s="18">
        <f t="shared" si="2"/>
        <v>95.89</v>
      </c>
      <c r="K6" s="33">
        <f t="shared" si="3"/>
        <v>96.98</v>
      </c>
      <c r="L6" s="18">
        <f t="shared" si="4"/>
        <v>96.78</v>
      </c>
      <c r="M6" s="6"/>
      <c r="N6" s="5"/>
      <c r="O6" s="7"/>
      <c r="P6" s="5"/>
      <c r="Q6" s="7"/>
      <c r="R6" s="5"/>
      <c r="S6" s="7"/>
      <c r="T6" s="8"/>
      <c r="U6" s="9"/>
    </row>
    <row r="7" spans="1:21" ht="20.25" customHeight="1" x14ac:dyDescent="0.25">
      <c r="A7" s="4">
        <v>527204</v>
      </c>
      <c r="B7" s="35" t="s">
        <v>5</v>
      </c>
      <c r="C7" s="15">
        <v>1291</v>
      </c>
      <c r="D7" s="14">
        <v>1279</v>
      </c>
      <c r="E7" s="15">
        <v>2420</v>
      </c>
      <c r="F7" s="14">
        <v>2251</v>
      </c>
      <c r="G7" s="17">
        <f t="shared" si="0"/>
        <v>3711</v>
      </c>
      <c r="H7" s="16">
        <f t="shared" si="1"/>
        <v>3530</v>
      </c>
      <c r="I7" s="30" t="s">
        <v>16</v>
      </c>
      <c r="J7" s="18">
        <f t="shared" si="2"/>
        <v>99.07</v>
      </c>
      <c r="K7" s="33">
        <f t="shared" si="3"/>
        <v>93.02</v>
      </c>
      <c r="L7" s="18">
        <f t="shared" si="4"/>
        <v>95.12</v>
      </c>
      <c r="M7" s="6"/>
      <c r="N7" s="5"/>
      <c r="O7" s="7"/>
      <c r="P7" s="5"/>
      <c r="Q7" s="7"/>
      <c r="R7" s="5"/>
      <c r="S7" s="7"/>
      <c r="T7" s="8"/>
      <c r="U7" s="9"/>
    </row>
    <row r="8" spans="1:21" ht="20.25" customHeight="1" x14ac:dyDescent="0.25">
      <c r="A8" s="4">
        <v>527205</v>
      </c>
      <c r="B8" s="35" t="s">
        <v>6</v>
      </c>
      <c r="C8" s="15">
        <v>1458</v>
      </c>
      <c r="D8" s="14">
        <v>1452</v>
      </c>
      <c r="E8" s="15">
        <v>2084</v>
      </c>
      <c r="F8" s="14">
        <v>2084</v>
      </c>
      <c r="G8" s="17">
        <f t="shared" si="0"/>
        <v>3542</v>
      </c>
      <c r="H8" s="16">
        <f t="shared" si="1"/>
        <v>3536</v>
      </c>
      <c r="I8" s="30" t="s">
        <v>16</v>
      </c>
      <c r="J8" s="18">
        <f t="shared" si="2"/>
        <v>99.59</v>
      </c>
      <c r="K8" s="33">
        <f t="shared" si="3"/>
        <v>100</v>
      </c>
      <c r="L8" s="18">
        <f t="shared" si="4"/>
        <v>99.83</v>
      </c>
      <c r="M8" s="6"/>
      <c r="N8" s="5"/>
      <c r="O8" s="7"/>
      <c r="P8" s="5"/>
      <c r="Q8" s="7"/>
      <c r="R8" s="5"/>
      <c r="S8" s="7"/>
      <c r="T8" s="8"/>
      <c r="U8" s="9"/>
    </row>
    <row r="9" spans="1:21" ht="24.75" customHeight="1" thickBot="1" x14ac:dyDescent="0.3">
      <c r="A9" s="23">
        <v>5272</v>
      </c>
      <c r="B9" s="36" t="s">
        <v>7</v>
      </c>
      <c r="C9" s="26">
        <f>IF(COUNT(C4:C8)=0,"-",SUM(C4:C8))</f>
        <v>4740</v>
      </c>
      <c r="D9" s="27">
        <f t="shared" ref="D9:H9" si="5">IF(COUNT(D4:D8)=0,"-",SUM(D4:D8))</f>
        <v>4701</v>
      </c>
      <c r="E9" s="26">
        <f t="shared" si="5"/>
        <v>10239</v>
      </c>
      <c r="F9" s="27">
        <f t="shared" si="5"/>
        <v>9859</v>
      </c>
      <c r="G9" s="26">
        <f t="shared" si="5"/>
        <v>14979</v>
      </c>
      <c r="H9" s="27">
        <f t="shared" si="5"/>
        <v>14560</v>
      </c>
      <c r="I9" s="31" t="s">
        <v>16</v>
      </c>
      <c r="J9" s="28">
        <f t="shared" si="2"/>
        <v>99.18</v>
      </c>
      <c r="K9" s="34">
        <f t="shared" si="3"/>
        <v>96.29</v>
      </c>
      <c r="L9" s="28">
        <f t="shared" si="4"/>
        <v>97.2</v>
      </c>
      <c r="M9" s="11"/>
      <c r="N9" s="10"/>
      <c r="O9" s="12"/>
      <c r="P9" s="10"/>
      <c r="Q9" s="12"/>
      <c r="R9" s="10"/>
      <c r="S9" s="12"/>
      <c r="T9" s="10"/>
      <c r="U9" s="13"/>
    </row>
    <row r="10" spans="1:21" s="38" customFormat="1" ht="20.100000000000001" customHeight="1" thickTop="1" x14ac:dyDescent="0.25">
      <c r="A10" s="39">
        <v>5272</v>
      </c>
      <c r="B10" s="40" t="s">
        <v>25</v>
      </c>
      <c r="C10" s="41">
        <v>3292</v>
      </c>
      <c r="D10" s="42">
        <v>3292</v>
      </c>
      <c r="E10" s="41">
        <v>9934</v>
      </c>
      <c r="F10" s="42">
        <v>9934</v>
      </c>
      <c r="G10" s="41">
        <f t="shared" ref="G10:G14" si="6">IF(COUNT(C10,E10)=0,"-",SUM(C10,E10))</f>
        <v>13226</v>
      </c>
      <c r="H10" s="42">
        <f t="shared" ref="H10:H14" si="7">IF(COUNT(D10,F10)=0,"-",SUM(D10,F10))</f>
        <v>13226</v>
      </c>
      <c r="I10" s="43" t="s">
        <v>16</v>
      </c>
      <c r="J10" s="44">
        <f t="shared" si="2"/>
        <v>100</v>
      </c>
      <c r="K10" s="45">
        <f t="shared" si="3"/>
        <v>100</v>
      </c>
      <c r="L10" s="44">
        <f t="shared" si="4"/>
        <v>100</v>
      </c>
      <c r="M10" s="6"/>
      <c r="N10" s="5"/>
      <c r="O10" s="7"/>
      <c r="P10" s="5"/>
      <c r="Q10" s="7"/>
      <c r="R10" s="5"/>
      <c r="S10" s="7"/>
      <c r="T10" s="5"/>
      <c r="U10" s="37"/>
    </row>
    <row r="11" spans="1:21" s="38" customFormat="1" ht="20.100000000000001" customHeight="1" x14ac:dyDescent="0.25">
      <c r="A11" s="53">
        <v>5272</v>
      </c>
      <c r="B11" s="54" t="s">
        <v>22</v>
      </c>
      <c r="C11" s="55">
        <v>3490</v>
      </c>
      <c r="D11" s="56">
        <v>3290</v>
      </c>
      <c r="E11" s="55">
        <v>9770</v>
      </c>
      <c r="F11" s="56">
        <v>9553</v>
      </c>
      <c r="G11" s="55">
        <f t="shared" si="6"/>
        <v>13260</v>
      </c>
      <c r="H11" s="56">
        <f t="shared" si="7"/>
        <v>12843</v>
      </c>
      <c r="I11" s="57" t="s">
        <v>16</v>
      </c>
      <c r="J11" s="58">
        <f t="shared" ref="J11" si="8">IF(COUNT(C11:D11)=0,"-",IF(OR(SUM(C11)=0,SUM(D11)=0),0,ROUND(SUM(D11)/C11*100,2)))</f>
        <v>94.27</v>
      </c>
      <c r="K11" s="59">
        <f t="shared" ref="K11" si="9">IF(COUNT(E11:F11)=0,"-",IF(OR(SUM(E11)=0,SUM(F11)=0),0,ROUND(SUM(F11)/E11*100,2)))</f>
        <v>97.78</v>
      </c>
      <c r="L11" s="58">
        <f t="shared" ref="L11" si="10">IF(COUNT(G11:H11)=0,"-",IF(OR(SUM(G11)=0,SUM(H11)=0),0,ROUND(SUM(H11)/G11*100,2)))</f>
        <v>96.86</v>
      </c>
      <c r="M11" s="6"/>
      <c r="N11" s="5"/>
      <c r="O11" s="7"/>
      <c r="P11" s="5"/>
      <c r="Q11" s="7"/>
      <c r="R11" s="5"/>
      <c r="S11" s="7"/>
      <c r="T11" s="5"/>
      <c r="U11" s="37"/>
    </row>
    <row r="12" spans="1:21" s="38" customFormat="1" ht="20.100000000000001" customHeight="1" x14ac:dyDescent="0.25">
      <c r="A12" s="53">
        <v>5272</v>
      </c>
      <c r="B12" s="54" t="s">
        <v>21</v>
      </c>
      <c r="C12" s="55">
        <v>3368</v>
      </c>
      <c r="D12" s="56">
        <v>3175</v>
      </c>
      <c r="E12" s="55">
        <v>9427</v>
      </c>
      <c r="F12" s="56">
        <v>9218</v>
      </c>
      <c r="G12" s="55">
        <f t="shared" si="6"/>
        <v>12795</v>
      </c>
      <c r="H12" s="56">
        <f t="shared" si="7"/>
        <v>12393</v>
      </c>
      <c r="I12" s="57" t="s">
        <v>16</v>
      </c>
      <c r="J12" s="58">
        <f t="shared" si="2"/>
        <v>94.27</v>
      </c>
      <c r="K12" s="59">
        <f t="shared" si="3"/>
        <v>97.78</v>
      </c>
      <c r="L12" s="58">
        <f t="shared" si="4"/>
        <v>96.86</v>
      </c>
      <c r="M12" s="6"/>
      <c r="N12" s="5"/>
      <c r="O12" s="7"/>
      <c r="P12" s="5"/>
      <c r="Q12" s="7"/>
      <c r="R12" s="5"/>
      <c r="S12" s="7"/>
      <c r="T12" s="5"/>
      <c r="U12" s="37"/>
    </row>
    <row r="13" spans="1:21" s="38" customFormat="1" ht="20.100000000000001" customHeight="1" x14ac:dyDescent="0.25">
      <c r="A13" s="53">
        <v>5272</v>
      </c>
      <c r="B13" s="54" t="s">
        <v>20</v>
      </c>
      <c r="C13" s="55">
        <v>3282</v>
      </c>
      <c r="D13" s="56">
        <v>3085</v>
      </c>
      <c r="E13" s="55">
        <v>6846</v>
      </c>
      <c r="F13" s="56">
        <v>6358</v>
      </c>
      <c r="G13" s="55">
        <f t="shared" si="6"/>
        <v>10128</v>
      </c>
      <c r="H13" s="56">
        <f t="shared" si="7"/>
        <v>9443</v>
      </c>
      <c r="I13" s="57" t="s">
        <v>16</v>
      </c>
      <c r="J13" s="58">
        <f t="shared" ref="J13" si="11">IF(COUNT(C13:D13)=0,"-",IF(OR(SUM(C13)=0,SUM(D13)=0),0,ROUND(SUM(D13)/C13*100,2)))</f>
        <v>94</v>
      </c>
      <c r="K13" s="59">
        <f t="shared" ref="K13" si="12">IF(COUNT(E13:F13)=0,"-",IF(OR(SUM(E13)=0,SUM(F13)=0),0,ROUND(SUM(F13)/E13*100,2)))</f>
        <v>92.87</v>
      </c>
      <c r="L13" s="58">
        <f t="shared" ref="L13" si="13">IF(COUNT(G13:H13)=0,"-",IF(OR(SUM(G13)=0,SUM(H13)=0),0,ROUND(SUM(H13)/G13*100,2)))</f>
        <v>93.24</v>
      </c>
      <c r="M13" s="6"/>
      <c r="N13" s="5"/>
      <c r="O13" s="7"/>
      <c r="P13" s="5"/>
      <c r="Q13" s="7"/>
      <c r="R13" s="5"/>
      <c r="S13" s="7"/>
      <c r="T13" s="5"/>
      <c r="U13" s="37"/>
    </row>
    <row r="14" spans="1:21" s="38" customFormat="1" ht="20.100000000000001" customHeight="1" thickBot="1" x14ac:dyDescent="0.3">
      <c r="A14" s="46">
        <v>5272</v>
      </c>
      <c r="B14" s="47" t="s">
        <v>19</v>
      </c>
      <c r="C14" s="48">
        <v>3224</v>
      </c>
      <c r="D14" s="49">
        <v>2279</v>
      </c>
      <c r="E14" s="48">
        <v>6802</v>
      </c>
      <c r="F14" s="49">
        <v>1260</v>
      </c>
      <c r="G14" s="48">
        <f t="shared" si="6"/>
        <v>10026</v>
      </c>
      <c r="H14" s="49">
        <f t="shared" si="7"/>
        <v>3539</v>
      </c>
      <c r="I14" s="50" t="s">
        <v>16</v>
      </c>
      <c r="J14" s="51">
        <f t="shared" si="2"/>
        <v>70.69</v>
      </c>
      <c r="K14" s="52">
        <f t="shared" si="3"/>
        <v>18.52</v>
      </c>
      <c r="L14" s="51">
        <f t="shared" si="4"/>
        <v>35.299999999999997</v>
      </c>
      <c r="M14" s="6"/>
      <c r="N14" s="5"/>
      <c r="O14" s="7"/>
      <c r="P14" s="5"/>
      <c r="Q14" s="7"/>
      <c r="R14" s="5"/>
      <c r="S14" s="7"/>
      <c r="T14" s="5"/>
      <c r="U14" s="37"/>
    </row>
    <row r="15" spans="1:21" ht="13.5" thickTop="1" x14ac:dyDescent="0.25">
      <c r="A15" s="24" t="s">
        <v>24</v>
      </c>
      <c r="B15" s="25"/>
      <c r="C15" s="25"/>
      <c r="D15" s="25"/>
      <c r="E15" s="25"/>
      <c r="F15" s="25"/>
      <c r="G15" s="25"/>
      <c r="H15" s="2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Pemberian Vit. A</vt:lpstr>
      <vt:lpstr>'Pemberian Vit. 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2025-03-08T14:54:57Z</dcterms:modified>
</cp:coreProperties>
</file>