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ampah-1" sheetId="1" r:id="rId1"/>
  </sheets>
  <definedNames>
    <definedName name="_xlnm.Print_Area" localSheetId="0">'Sampah-1'!$A$1:$G$15</definedName>
  </definedNames>
  <calcPr calcId="144525"/>
</workbook>
</file>

<file path=xl/calcChain.xml><?xml version="1.0" encoding="utf-8"?>
<calcChain xmlns="http://schemas.openxmlformats.org/spreadsheetml/2006/main">
  <c r="F10" i="1" l="1"/>
  <c r="F5" i="1"/>
  <c r="F6" i="1"/>
  <c r="F7" i="1"/>
  <c r="F8" i="1"/>
  <c r="F4" i="1"/>
  <c r="E9" i="1" l="1"/>
  <c r="F14" i="1" l="1"/>
  <c r="F13" i="1"/>
  <c r="F12" i="1"/>
  <c r="D9" i="1" l="1"/>
  <c r="F9" i="1" s="1"/>
  <c r="C9" i="1"/>
</calcChain>
</file>

<file path=xl/sharedStrings.xml><?xml version="1.0" encoding="utf-8"?>
<sst xmlns="http://schemas.openxmlformats.org/spreadsheetml/2006/main" count="22" uniqueCount="22">
  <si>
    <t>NO</t>
  </si>
  <si>
    <t>KECAMATAN</t>
  </si>
  <si>
    <t>Jumlah Penduduk (Jiwa)</t>
  </si>
  <si>
    <t>Rasanae Barat</t>
  </si>
  <si>
    <t>Rasanae Timur</t>
  </si>
  <si>
    <t>Asakota</t>
  </si>
  <si>
    <t>Raba</t>
  </si>
  <si>
    <t>Mpunda</t>
  </si>
  <si>
    <t>KOTA BIMA</t>
  </si>
  <si>
    <t>Satuan : m3</t>
  </si>
  <si>
    <t>Volume Produksi Sampah Rumah Tangga</t>
  </si>
  <si>
    <t>Volume Sampah Rumah Tangga Tertangani</t>
  </si>
  <si>
    <t>Volume Sampah Sejenis Sampah Rumah Tangga</t>
  </si>
  <si>
    <t>Sumber : Dinas Lingkungan Hidup Kota Bima, Tahun 2020</t>
  </si>
  <si>
    <t>% Sampah Rumah Tangga Tertangani
( % )</t>
  </si>
  <si>
    <t>Tahun 2017</t>
  </si>
  <si>
    <t>Tahun 2018</t>
  </si>
  <si>
    <t>Tahun 2016</t>
  </si>
  <si>
    <t>Cakupan Penanganan Sampah (%)</t>
  </si>
  <si>
    <t>Volume Sampah Rumah Tangga dan Volumen Sampah yang Tertangani di Kota Bima di rinci per Kecamatan Tahun 2020</t>
  </si>
  <si>
    <t>-</t>
  </si>
  <si>
    <t>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</si>
</sst>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/>
    <xf numFmtId="0" fontId="1" fillId="0" borderId="0" xfId="0" applyFont="1" applyAlignment="1">
      <alignment wrapText="1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/>
    </xf>
    <xf numFmtId="4" fontId="0" fillId="2" borderId="2" xfId="0" applyNumberFormat="1" applyFont="1" applyFill="1" applyBorder="1" applyAlignment="1" applyProtection="1">
      <alignment vertical="center"/>
      <protection hidden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4" fontId="0" fillId="0" borderId="0" xfId="0" applyNumberFormat="1" applyFont="1" applyFill="1" applyBorder="1" applyAlignment="1" applyProtection="1">
      <alignment horizontal="center" vertical="center" wrapText="1"/>
      <protection hidden="1"/>
    </xf>
    <xf numFmtId="4" fontId="1" fillId="2" borderId="2" xfId="0" applyNumberFormat="1" applyFont="1" applyFill="1" applyBorder="1" applyAlignment="1" applyProtection="1">
      <alignment horizontal="center" vertical="center"/>
      <protection hidden="1"/>
    </xf>
    <xf numFmtId="3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/>
    <xf numFmtId="0" fontId="3" fillId="0" borderId="0" xfId="0" applyFont="1" applyBorder="1" applyAlignment="1">
      <alignment vertical="top"/>
    </xf>
    <xf numFmtId="0" fontId="5" fillId="2" borderId="1" xfId="0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 applyProtection="1">
      <alignment horizontal="center" vertical="center"/>
      <protection hidden="1"/>
    </xf>
    <xf numFmtId="3" fontId="0" fillId="0" borderId="0" xfId="0" applyNumberFormat="1" applyFont="1"/>
    <xf numFmtId="0" fontId="1" fillId="2" borderId="4" xfId="0" applyFont="1" applyFill="1" applyBorder="1" applyAlignment="1">
      <alignment vertical="center"/>
    </xf>
    <xf numFmtId="3" fontId="1" fillId="2" borderId="0" xfId="0" applyNumberFormat="1" applyFont="1" applyFill="1" applyBorder="1" applyAlignment="1" applyProtection="1">
      <alignment horizontal="center" vertical="center"/>
      <protection hidden="1"/>
    </xf>
    <xf numFmtId="3" fontId="1" fillId="2" borderId="5" xfId="0" applyNumberFormat="1" applyFont="1" applyFill="1" applyBorder="1" applyAlignment="1" applyProtection="1">
      <alignment horizontal="center" vertical="center"/>
      <protection hidden="1"/>
    </xf>
    <xf numFmtId="4" fontId="1" fillId="2" borderId="5" xfId="0" applyNumberFormat="1" applyFont="1" applyFill="1" applyBorder="1" applyAlignment="1" applyProtection="1">
      <alignment horizontal="center" vertical="center"/>
      <protection hidden="1"/>
    </xf>
    <xf numFmtId="164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/>
      <protection hidden="1"/>
    </xf>
    <xf numFmtId="165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2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Border="1" applyAlignment="1">
      <alignment vertical="top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3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Normal="100" zoomScaleSheetLayoutView="100" workbookViewId="0">
      <selection activeCell="F13" sqref="F13"/>
    </sheetView>
  </sheetViews>
  <sheetFormatPr defaultRowHeight="15" x14ac:dyDescent="0.25"/>
  <cols>
    <col min="1" max="1" width="7.5703125" style="1" customWidth="1"/>
    <col min="2" max="2" width="17.5703125" style="1" customWidth="1"/>
    <col min="3" max="6" width="15.7109375" style="1" customWidth="1"/>
    <col min="7" max="7" width="16.140625" style="1" customWidth="1"/>
    <col min="8" max="8" width="2.42578125" style="1" customWidth="1"/>
    <col min="9" max="9" width="9.140625" style="1" customWidth="1"/>
    <col min="10" max="16384" width="9.140625" style="1"/>
  </cols>
  <sheetData>
    <row r="1" spans="1:7" ht="15" customHeight="1" x14ac:dyDescent="0.25">
      <c r="A1" s="15" t="s">
        <v>19</v>
      </c>
      <c r="B1" s="2"/>
      <c r="C1" s="2"/>
      <c r="D1" s="2"/>
      <c r="E1" s="2"/>
      <c r="F1" s="2"/>
      <c r="G1" s="2"/>
    </row>
    <row r="2" spans="1:7" x14ac:dyDescent="0.25">
      <c r="A2" s="3"/>
      <c r="B2" s="3"/>
      <c r="C2" s="3"/>
      <c r="D2" s="8"/>
      <c r="E2" s="8"/>
      <c r="F2" s="9"/>
      <c r="G2" s="9" t="s">
        <v>9</v>
      </c>
    </row>
    <row r="3" spans="1:7" ht="39" thickBot="1" x14ac:dyDescent="0.3">
      <c r="A3" s="10" t="s">
        <v>0</v>
      </c>
      <c r="B3" s="10" t="s">
        <v>1</v>
      </c>
      <c r="C3" s="17" t="s">
        <v>2</v>
      </c>
      <c r="D3" s="17" t="s">
        <v>10</v>
      </c>
      <c r="E3" s="17" t="s">
        <v>11</v>
      </c>
      <c r="F3" s="17" t="s">
        <v>14</v>
      </c>
      <c r="G3" s="17" t="s">
        <v>12</v>
      </c>
    </row>
    <row r="4" spans="1:7" ht="19.5" customHeight="1" x14ac:dyDescent="0.25">
      <c r="A4" s="4">
        <v>1</v>
      </c>
      <c r="B4" s="5" t="s">
        <v>3</v>
      </c>
      <c r="C4" s="27">
        <v>39.634</v>
      </c>
      <c r="D4" s="25">
        <v>108.72</v>
      </c>
      <c r="E4" s="24">
        <v>84.5</v>
      </c>
      <c r="F4" s="12">
        <f>IF(OR(SUM(D4)=0,SUM(E4)=0),"-",(E4/D4)*100)</f>
        <v>77.722590139808673</v>
      </c>
      <c r="G4" s="14"/>
    </row>
    <row r="5" spans="1:7" ht="19.5" customHeight="1" x14ac:dyDescent="0.25">
      <c r="A5" s="4">
        <v>2</v>
      </c>
      <c r="B5" s="5" t="s">
        <v>4</v>
      </c>
      <c r="C5" s="27">
        <v>18.117999999999999</v>
      </c>
      <c r="D5" s="25">
        <v>49.82</v>
      </c>
      <c r="E5" s="24">
        <v>21</v>
      </c>
      <c r="F5" s="12">
        <f t="shared" ref="F5:F8" si="0">IF(OR(SUM(D5)=0,SUM(E5)=0),"-",(E5/D5)*100)</f>
        <v>42.151746286631877</v>
      </c>
      <c r="G5" s="14"/>
    </row>
    <row r="6" spans="1:7" ht="19.5" customHeight="1" x14ac:dyDescent="0.25">
      <c r="A6" s="4">
        <v>3</v>
      </c>
      <c r="B6" s="5" t="s">
        <v>5</v>
      </c>
      <c r="C6" s="27">
        <v>31.991</v>
      </c>
      <c r="D6" s="25">
        <v>87.98</v>
      </c>
      <c r="E6" s="24">
        <v>56.5</v>
      </c>
      <c r="F6" s="12">
        <f t="shared" si="0"/>
        <v>64.219140713798581</v>
      </c>
      <c r="G6" s="14"/>
    </row>
    <row r="7" spans="1:7" ht="19.5" customHeight="1" x14ac:dyDescent="0.25">
      <c r="A7" s="4">
        <v>4</v>
      </c>
      <c r="B7" s="5" t="s">
        <v>6</v>
      </c>
      <c r="C7" s="27">
        <v>42.761000000000003</v>
      </c>
      <c r="D7" s="25">
        <v>117.59</v>
      </c>
      <c r="E7" s="24">
        <v>79</v>
      </c>
      <c r="F7" s="12">
        <f t="shared" si="0"/>
        <v>67.182583553023207</v>
      </c>
      <c r="G7" s="14"/>
    </row>
    <row r="8" spans="1:7" ht="19.5" customHeight="1" x14ac:dyDescent="0.25">
      <c r="A8" s="4">
        <v>5</v>
      </c>
      <c r="B8" s="5" t="s">
        <v>7</v>
      </c>
      <c r="C8" s="27">
        <v>40.627000000000002</v>
      </c>
      <c r="D8" s="25">
        <v>111.72</v>
      </c>
      <c r="E8" s="24">
        <v>90</v>
      </c>
      <c r="F8" s="12">
        <f t="shared" si="0"/>
        <v>80.558539205155739</v>
      </c>
      <c r="G8" s="14"/>
    </row>
    <row r="9" spans="1:7" ht="22.5" customHeight="1" thickBot="1" x14ac:dyDescent="0.3">
      <c r="A9" s="11"/>
      <c r="B9" s="11" t="s">
        <v>8</v>
      </c>
      <c r="C9" s="28">
        <f>IF(SUM(C4:C8)=0,"-",SUM(C4:C8))</f>
        <v>173.131</v>
      </c>
      <c r="D9" s="13">
        <f t="shared" ref="D9" si="1">IF(SUM(D4:D8)=0,"-",SUM(D4:D8))</f>
        <v>475.83000000000004</v>
      </c>
      <c r="E9" s="26">
        <f>IF(SUM(E4:E8)=0,"-",SUM(E4:E8))</f>
        <v>331</v>
      </c>
      <c r="F9" s="13">
        <f>IF(OR(SUM(D9)=0,SUM(E9)=0),"-",(E9/D9)*100)</f>
        <v>69.562658932812141</v>
      </c>
      <c r="G9" s="13">
        <v>184.66</v>
      </c>
    </row>
    <row r="10" spans="1:7" ht="22.5" customHeight="1" thickTop="1" thickBot="1" x14ac:dyDescent="0.3">
      <c r="A10" s="6" t="s">
        <v>18</v>
      </c>
      <c r="B10" s="6"/>
      <c r="C10" s="7"/>
      <c r="D10" s="7"/>
      <c r="E10" s="7"/>
      <c r="F10" s="13">
        <f>IF(SUM(D9)=0,0,(E9/D9)*100)</f>
        <v>69.562658932812141</v>
      </c>
      <c r="G10" s="7"/>
    </row>
    <row r="11" spans="1:7" ht="22.5" customHeight="1" thickTop="1" x14ac:dyDescent="0.25">
      <c r="A11" s="20"/>
      <c r="B11" s="20" t="s">
        <v>21</v>
      </c>
      <c r="C11" s="32">
        <v>149498</v>
      </c>
      <c r="D11" s="33">
        <v>458</v>
      </c>
      <c r="E11" s="33">
        <v>348</v>
      </c>
      <c r="F11" s="33">
        <v>76.05</v>
      </c>
      <c r="G11" s="33" t="s">
        <v>20</v>
      </c>
    </row>
    <row r="12" spans="1:7" ht="19.5" customHeight="1" x14ac:dyDescent="0.25">
      <c r="A12" s="30"/>
      <c r="B12" s="30" t="s">
        <v>16</v>
      </c>
      <c r="C12" s="21">
        <v>146959</v>
      </c>
      <c r="D12" s="18">
        <v>524.95000000000005</v>
      </c>
      <c r="E12" s="18">
        <v>246.73</v>
      </c>
      <c r="F12" s="18">
        <f t="shared" ref="F12:F14" si="2">IF(OR(SUM(D12)=0,SUM(E12)=0),"-",(E12/D12)*100)</f>
        <v>47.000666730164767</v>
      </c>
      <c r="G12" s="18"/>
    </row>
    <row r="13" spans="1:7" ht="19.5" customHeight="1" x14ac:dyDescent="0.25">
      <c r="A13" s="30"/>
      <c r="B13" s="30" t="s">
        <v>15</v>
      </c>
      <c r="C13" s="21">
        <v>143804</v>
      </c>
      <c r="D13" s="18">
        <v>419.95</v>
      </c>
      <c r="E13" s="18">
        <v>268.57</v>
      </c>
      <c r="F13" s="18">
        <f t="shared" si="2"/>
        <v>63.952851529944041</v>
      </c>
      <c r="G13" s="18"/>
    </row>
    <row r="14" spans="1:7" ht="19.5" customHeight="1" thickBot="1" x14ac:dyDescent="0.3">
      <c r="A14" s="31"/>
      <c r="B14" s="31" t="s">
        <v>17</v>
      </c>
      <c r="C14" s="22">
        <v>139366</v>
      </c>
      <c r="D14" s="23">
        <v>407.73</v>
      </c>
      <c r="E14" s="23">
        <v>268.56</v>
      </c>
      <c r="F14" s="23">
        <f t="shared" si="2"/>
        <v>65.867117945699363</v>
      </c>
      <c r="G14" s="23"/>
    </row>
    <row r="15" spans="1:7" ht="15.75" thickTop="1" x14ac:dyDescent="0.25">
      <c r="A15" s="29" t="s">
        <v>13</v>
      </c>
      <c r="B15" s="29"/>
      <c r="C15" s="29"/>
      <c r="D15" s="29"/>
      <c r="E15" s="29"/>
      <c r="F15" s="29"/>
      <c r="G15" s="16"/>
    </row>
    <row r="18" spans="3:3" x14ac:dyDescent="0.25">
      <c r="C18" s="19"/>
    </row>
    <row r="19" spans="3:3" x14ac:dyDescent="0.25">
      <c r="C19" s="19"/>
    </row>
    <row r="20" spans="3:3" x14ac:dyDescent="0.25">
      <c r="C20" s="19"/>
    </row>
    <row r="21" spans="3:3" x14ac:dyDescent="0.25">
      <c r="C21" s="19"/>
    </row>
  </sheetData>
  <mergeCells count="1">
    <mergeCell ref="A15:F15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Sampah-1</vt:lpstr>
      <vt:lpstr>'Sampah-1'!Print_Area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ismail - [2010]</cp:lastModifiedBy>
  <dcterms:created xsi:type="dcterms:W3CDTF">2020-03-17T00:16:47Z</dcterms:created>
  <dcterms:modified xsi:type="dcterms:W3CDTF">2021-04-09T01:13:25Z</dcterms:modified>
</cp:coreProperties>
</file>