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Sampah Rumah Tangga" sheetId="1" r:id="rId1"/>
  </sheets>
  <definedNames>
    <definedName name="_xlnm.Print_Area" localSheetId="0">'Sampah Rumah Tangga'!$B$1:$J$15</definedName>
  </definedNames>
  <calcPr calcId="144525"/>
</workbook>
</file>

<file path=xl/calcChain.xml><?xml version="1.0" encoding="utf-8"?>
<calcChain xmlns="http://schemas.openxmlformats.org/spreadsheetml/2006/main">
  <c r="H10" i="1" l="1"/>
  <c r="G10" i="1"/>
  <c r="E10" i="1"/>
  <c r="I14" i="1"/>
  <c r="I13" i="1"/>
  <c r="I12" i="1"/>
  <c r="J12" i="1" s="1"/>
  <c r="I11" i="1"/>
  <c r="J11" i="1" s="1"/>
  <c r="I9" i="1"/>
  <c r="I8" i="1"/>
  <c r="I7" i="1"/>
  <c r="I6" i="1"/>
  <c r="I5" i="1"/>
  <c r="F14" i="1"/>
  <c r="F13" i="1"/>
  <c r="F12" i="1"/>
  <c r="F11" i="1"/>
  <c r="F9" i="1"/>
  <c r="F8" i="1"/>
  <c r="F7" i="1"/>
  <c r="F6" i="1"/>
  <c r="F5" i="1"/>
  <c r="D10" i="1"/>
  <c r="J9" i="1" l="1"/>
  <c r="J8" i="1"/>
  <c r="J7" i="1"/>
  <c r="J6" i="1"/>
  <c r="I10" i="1"/>
  <c r="J5" i="1"/>
  <c r="F10" i="1"/>
  <c r="J14" i="1"/>
  <c r="J13" i="1"/>
  <c r="J10" i="1" l="1"/>
</calcChain>
</file>

<file path=xl/sharedStrings.xml><?xml version="1.0" encoding="utf-8"?>
<sst xmlns="http://schemas.openxmlformats.org/spreadsheetml/2006/main" count="33" uniqueCount="23">
  <si>
    <t>Satuan : m3</t>
  </si>
  <si>
    <t>NO</t>
  </si>
  <si>
    <t>KECAMATAN</t>
  </si>
  <si>
    <t>KOTA BIMA</t>
  </si>
  <si>
    <t>Tahun 2021</t>
  </si>
  <si>
    <t>-</t>
  </si>
  <si>
    <t>Tahun 2020</t>
  </si>
  <si>
    <t>Tahun 2019</t>
  </si>
  <si>
    <t>Tahun 2018</t>
  </si>
  <si>
    <t>Sumber : Dinas Lingkungan Hidup Kota Bima, Tahun 2023</t>
  </si>
  <si>
    <t>Volume Sampah Rumah Tangga dan Volumen Sampah yang Tertangani di Kota Bima Tahun 2022
 di rinci per Kecamatan</t>
  </si>
  <si>
    <t>RASANAE BARAT</t>
  </si>
  <si>
    <t>RASANAE TIMUR</t>
  </si>
  <si>
    <t>ASAKOTA</t>
  </si>
  <si>
    <t>RABA</t>
  </si>
  <si>
    <t>MPUNDA</t>
  </si>
  <si>
    <t>Sejenis Sampah Rumah Tangga</t>
  </si>
  <si>
    <t>Sampah
Rumah Tangga</t>
  </si>
  <si>
    <t>VOLUME SAMPAH
TERANGKUT/DITANGANI</t>
  </si>
  <si>
    <t>VOLUME 
PRODUKSI SAMPAH</t>
  </si>
  <si>
    <t>JUMLAH PRODUKSI SAMPAH</t>
  </si>
  <si>
    <t>JUMLAH SAMPAH
TERANGKUT/
DITANGANI</t>
  </si>
  <si>
    <t>% SAMPAH RUMAH TANGGA TERTANGANI
( %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</si>
</sst>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4" fontId="2" fillId="0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2" fillId="0" borderId="0" xfId="0" applyNumberFormat="1" applyFont="1" applyFill="1" applyBorder="1" applyAlignment="1" applyProtection="1">
      <alignment horizontal="left" vertical="center" indent="1"/>
      <protection locked="0"/>
    </xf>
    <xf numFmtId="0" fontId="2" fillId="0" borderId="3" xfId="0" applyFont="1" applyFill="1" applyBorder="1" applyAlignment="1" applyProtection="1">
      <alignment horizontal="left" vertical="center" indent="1"/>
      <protection locked="0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2" fillId="0" borderId="3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center" vertical="center"/>
    </xf>
    <xf numFmtId="4" fontId="5" fillId="0" borderId="3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showGridLines="0" tabSelected="1" view="pageBreakPreview" zoomScaleNormal="100" zoomScaleSheetLayoutView="100" workbookViewId="0">
      <selection activeCell="B2" sqref="B2:J15"/>
    </sheetView>
  </sheetViews>
  <sheetFormatPr defaultColWidth="9.140625" defaultRowHeight="12.75"/>
  <cols>
    <col min="1" max="1" width="9.140625" style="3"/>
    <col min="2" max="2" width="5.85546875" style="3" customWidth="1"/>
    <col min="3" max="3" width="14.85546875" style="3" customWidth="1"/>
    <col min="4" max="4" width="10.28515625" style="3" customWidth="1"/>
    <col min="5" max="5" width="11.7109375" style="3" customWidth="1"/>
    <col min="6" max="6" width="10.140625" style="3" customWidth="1"/>
    <col min="7" max="7" width="10.28515625" style="3" customWidth="1"/>
    <col min="8" max="8" width="11.7109375" style="3" customWidth="1"/>
    <col min="9" max="9" width="11.28515625" style="3" customWidth="1"/>
    <col min="10" max="10" width="14.42578125" style="3" customWidth="1"/>
    <col min="11" max="11" width="2.42578125" style="3" customWidth="1"/>
    <col min="12" max="12" width="9.140625" style="3" customWidth="1"/>
    <col min="13" max="16384" width="9.140625" style="3"/>
  </cols>
  <sheetData>
    <row r="1" spans="2:10" ht="33.75" customHeight="1">
      <c r="B1" s="24" t="s">
        <v>10</v>
      </c>
      <c r="C1" s="24"/>
      <c r="D1" s="24"/>
      <c r="E1" s="24"/>
      <c r="F1" s="24"/>
      <c r="G1" s="24"/>
      <c r="H1" s="24"/>
      <c r="I1" s="24"/>
      <c r="J1" s="24"/>
    </row>
    <row r="2" spans="2:10">
      <c r="D2" s="1"/>
      <c r="E2" s="1"/>
      <c r="F2" s="1"/>
      <c r="G2" s="1"/>
      <c r="H2" s="1"/>
      <c r="I2" s="1"/>
      <c r="J2" s="2" t="s">
        <v>0</v>
      </c>
    </row>
    <row r="3" spans="2:10" ht="42" customHeight="1" thickBot="1">
      <c r="B3" s="28" t="s">
        <v>1</v>
      </c>
      <c r="C3" s="28" t="s">
        <v>2</v>
      </c>
      <c r="D3" s="25" t="s">
        <v>19</v>
      </c>
      <c r="E3" s="25"/>
      <c r="F3" s="26" t="s">
        <v>20</v>
      </c>
      <c r="G3" s="25" t="s">
        <v>18</v>
      </c>
      <c r="H3" s="25"/>
      <c r="I3" s="26" t="s">
        <v>21</v>
      </c>
      <c r="J3" s="26" t="s">
        <v>22</v>
      </c>
    </row>
    <row r="4" spans="2:10" ht="42.75" customHeight="1" thickBot="1">
      <c r="B4" s="29"/>
      <c r="C4" s="29"/>
      <c r="D4" s="19" t="s">
        <v>17</v>
      </c>
      <c r="E4" s="19" t="s">
        <v>16</v>
      </c>
      <c r="F4" s="27"/>
      <c r="G4" s="19" t="s">
        <v>17</v>
      </c>
      <c r="H4" s="19" t="s">
        <v>16</v>
      </c>
      <c r="I4" s="27"/>
      <c r="J4" s="27"/>
    </row>
    <row r="5" spans="2:10" ht="25.5" customHeight="1" thickTop="1">
      <c r="B5" s="4">
        <v>1</v>
      </c>
      <c r="C5" s="5" t="s">
        <v>11</v>
      </c>
      <c r="D5" s="6">
        <v>88.48</v>
      </c>
      <c r="E5" s="6">
        <v>29.5</v>
      </c>
      <c r="F5" s="20">
        <f>IF(AND(D5="",E5=""),"",IF(SUM(D5:E5)=0,0,SUM(D5:E5)))</f>
        <v>117.98</v>
      </c>
      <c r="G5" s="6">
        <v>66.36</v>
      </c>
      <c r="H5" s="6">
        <v>22.12</v>
      </c>
      <c r="I5" s="20">
        <f t="shared" ref="I5:I9" si="0">IF(AND(G5="",H5=""),"",IF(SUM(G5:H5)=0,0,SUM(G5:H5)))</f>
        <v>88.48</v>
      </c>
      <c r="J5" s="15">
        <f>IF(AND(F5="",I5=""),"",IF(OR(SUM(F5)=0,SUM(I5)=0),0,I5/F5*100))</f>
        <v>74.995761993558233</v>
      </c>
    </row>
    <row r="6" spans="2:10" ht="25.5" customHeight="1">
      <c r="B6" s="4">
        <v>2</v>
      </c>
      <c r="C6" s="5" t="s">
        <v>12</v>
      </c>
      <c r="D6" s="6">
        <v>53.09</v>
      </c>
      <c r="E6" s="6">
        <v>17.7</v>
      </c>
      <c r="F6" s="20">
        <f t="shared" ref="F6:F9" si="1">IF(AND(D6="",E6=""),"",IF(SUM(D6:E6)=0,0,SUM(D6:E6)))</f>
        <v>70.790000000000006</v>
      </c>
      <c r="G6" s="6">
        <v>39.81</v>
      </c>
      <c r="H6" s="6">
        <v>13.28</v>
      </c>
      <c r="I6" s="20">
        <f t="shared" si="0"/>
        <v>53.09</v>
      </c>
      <c r="J6" s="15">
        <f t="shared" ref="J6:J9" si="2">IF(AND(F6="",I6=""),"",IF(OR(SUM(F6)=0,SUM(I6)=0),0,I6/F6*100))</f>
        <v>74.996468427744034</v>
      </c>
    </row>
    <row r="7" spans="2:10" ht="25.5" customHeight="1">
      <c r="B7" s="4">
        <v>3</v>
      </c>
      <c r="C7" s="5" t="s">
        <v>13</v>
      </c>
      <c r="D7" s="6">
        <v>70.2</v>
      </c>
      <c r="E7" s="6">
        <v>23.41</v>
      </c>
      <c r="F7" s="20">
        <f t="shared" si="1"/>
        <v>93.61</v>
      </c>
      <c r="G7" s="6">
        <v>56.65</v>
      </c>
      <c r="H7" s="6">
        <v>17.55</v>
      </c>
      <c r="I7" s="20">
        <f t="shared" si="0"/>
        <v>74.2</v>
      </c>
      <c r="J7" s="15">
        <f t="shared" si="2"/>
        <v>79.265035786774916</v>
      </c>
    </row>
    <row r="8" spans="2:10" ht="25.5" customHeight="1">
      <c r="B8" s="4">
        <v>4</v>
      </c>
      <c r="C8" s="5" t="s">
        <v>14</v>
      </c>
      <c r="D8" s="6">
        <v>71.849999999999994</v>
      </c>
      <c r="E8" s="6">
        <v>23.97</v>
      </c>
      <c r="F8" s="20">
        <f t="shared" si="1"/>
        <v>95.82</v>
      </c>
      <c r="G8" s="6">
        <v>53.88</v>
      </c>
      <c r="H8" s="6">
        <v>17.97</v>
      </c>
      <c r="I8" s="20">
        <f t="shared" si="0"/>
        <v>71.849999999999994</v>
      </c>
      <c r="J8" s="15">
        <f t="shared" si="2"/>
        <v>74.984345648090169</v>
      </c>
    </row>
    <row r="9" spans="2:10" ht="25.5" customHeight="1">
      <c r="B9" s="4">
        <v>5</v>
      </c>
      <c r="C9" s="5" t="s">
        <v>15</v>
      </c>
      <c r="D9" s="6">
        <v>70.78</v>
      </c>
      <c r="E9" s="6">
        <v>23.6</v>
      </c>
      <c r="F9" s="20">
        <f t="shared" si="1"/>
        <v>94.38</v>
      </c>
      <c r="G9" s="6">
        <v>53.08</v>
      </c>
      <c r="H9" s="6">
        <v>17.7</v>
      </c>
      <c r="I9" s="20">
        <f t="shared" si="0"/>
        <v>70.78</v>
      </c>
      <c r="J9" s="15">
        <f t="shared" si="2"/>
        <v>74.994702267429545</v>
      </c>
    </row>
    <row r="10" spans="2:10" ht="26.25" customHeight="1" thickBot="1">
      <c r="B10" s="11"/>
      <c r="C10" s="11" t="s">
        <v>3</v>
      </c>
      <c r="D10" s="16">
        <f>IF(SUM(D5:D9)=0,0,SUM(D5:D9))</f>
        <v>354.4</v>
      </c>
      <c r="E10" s="16">
        <f>IF(SUM(E5:E9)=0,0,SUM(E5:E9))</f>
        <v>118.18</v>
      </c>
      <c r="F10" s="16">
        <f t="shared" ref="F10:I10" si="3">IF(SUM(F5:F9)=0,0,SUM(F5:F9))</f>
        <v>472.58</v>
      </c>
      <c r="G10" s="16">
        <f t="shared" si="3"/>
        <v>269.77999999999997</v>
      </c>
      <c r="H10" s="16">
        <f t="shared" si="3"/>
        <v>88.62</v>
      </c>
      <c r="I10" s="16">
        <f t="shared" si="3"/>
        <v>358.4</v>
      </c>
      <c r="J10" s="16">
        <f>IF(AND(F10="",I10=""),"",IF(OR(SUM(F10)=0,SUM(I10)=0),0,I10/F10*100))</f>
        <v>75.839011384315882</v>
      </c>
    </row>
    <row r="11" spans="2:10" ht="19.5" customHeight="1">
      <c r="B11" s="8"/>
      <c r="C11" s="12" t="s">
        <v>4</v>
      </c>
      <c r="D11" s="7" t="s">
        <v>5</v>
      </c>
      <c r="E11" s="7" t="s">
        <v>5</v>
      </c>
      <c r="F11" s="21">
        <f t="shared" ref="F11:F14" si="4">IF(AND(D11="",E11=""),"",IF(SUM(D11:E11)=0,0,SUM(D11:E11)))</f>
        <v>0</v>
      </c>
      <c r="G11" s="7" t="s">
        <v>5</v>
      </c>
      <c r="H11" s="7" t="s">
        <v>5</v>
      </c>
      <c r="I11" s="21">
        <f t="shared" ref="I11:I14" si="5">IF(AND(G11="",H11=""),"",IF(SUM(G11:H11)=0,0,SUM(G11:H11)))</f>
        <v>0</v>
      </c>
      <c r="J11" s="17">
        <f t="shared" ref="J11:J14" si="6">IF(AND(F11="",I11=""),"",IF(OR(SUM(F11)=0,SUM(I11)=0),0,I11/F11*100))</f>
        <v>0</v>
      </c>
    </row>
    <row r="12" spans="2:10" ht="19.5" customHeight="1">
      <c r="B12" s="8"/>
      <c r="C12" s="13" t="s">
        <v>6</v>
      </c>
      <c r="D12" s="7">
        <v>475.83</v>
      </c>
      <c r="E12" s="7">
        <v>184.66</v>
      </c>
      <c r="F12" s="21">
        <f t="shared" si="4"/>
        <v>660.49</v>
      </c>
      <c r="G12" s="7">
        <v>331</v>
      </c>
      <c r="H12" s="7" t="s">
        <v>5</v>
      </c>
      <c r="I12" s="21">
        <f t="shared" si="5"/>
        <v>331</v>
      </c>
      <c r="J12" s="17">
        <f t="shared" si="6"/>
        <v>50.114309073566602</v>
      </c>
    </row>
    <row r="13" spans="2:10" ht="19.5" customHeight="1">
      <c r="B13" s="8"/>
      <c r="C13" s="12" t="s">
        <v>7</v>
      </c>
      <c r="D13" s="7">
        <v>458</v>
      </c>
      <c r="E13" s="7" t="s">
        <v>5</v>
      </c>
      <c r="F13" s="21">
        <f t="shared" si="4"/>
        <v>458</v>
      </c>
      <c r="G13" s="7">
        <v>348</v>
      </c>
      <c r="H13" s="7" t="s">
        <v>5</v>
      </c>
      <c r="I13" s="21">
        <f t="shared" si="5"/>
        <v>348</v>
      </c>
      <c r="J13" s="17">
        <f t="shared" si="6"/>
        <v>75.982532751091696</v>
      </c>
    </row>
    <row r="14" spans="2:10" ht="19.5" customHeight="1" thickBot="1">
      <c r="B14" s="9"/>
      <c r="C14" s="14" t="s">
        <v>8</v>
      </c>
      <c r="D14" s="10">
        <v>524.95000000000005</v>
      </c>
      <c r="E14" s="10" t="s">
        <v>5</v>
      </c>
      <c r="F14" s="22">
        <f t="shared" si="4"/>
        <v>524.95000000000005</v>
      </c>
      <c r="G14" s="10">
        <v>246.73</v>
      </c>
      <c r="H14" s="10" t="s">
        <v>5</v>
      </c>
      <c r="I14" s="22">
        <f t="shared" si="5"/>
        <v>246.73</v>
      </c>
      <c r="J14" s="18">
        <f t="shared" si="6"/>
        <v>47.000666730164767</v>
      </c>
    </row>
    <row r="15" spans="2:10" ht="13.5" thickTop="1">
      <c r="B15" s="23" t="s">
        <v>9</v>
      </c>
      <c r="C15" s="23"/>
      <c r="D15" s="23"/>
      <c r="E15" s="23"/>
      <c r="F15" s="23"/>
      <c r="G15" s="23"/>
      <c r="H15" s="23"/>
      <c r="I15" s="23"/>
      <c r="J15" s="23"/>
    </row>
  </sheetData>
  <sheetProtection password="C653" sheet="1" objects="1" scenarios="1" formatCells="0"/>
  <mergeCells count="9">
    <mergeCell ref="B15:J15"/>
    <mergeCell ref="B1:J1"/>
    <mergeCell ref="G3:H3"/>
    <mergeCell ref="D3:E3"/>
    <mergeCell ref="F3:F4"/>
    <mergeCell ref="B3:B4"/>
    <mergeCell ref="C3:C4"/>
    <mergeCell ref="I3:I4"/>
    <mergeCell ref="J3:J4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9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Sampah Rumah Tangga</vt:lpstr>
      <vt:lpstr>'Sampah Rumah Tangga'!Print_Area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ilham mbojo</cp:lastModifiedBy>
  <cp:lastPrinted>2023-03-27T01:35:21Z</cp:lastPrinted>
  <dcterms:created xsi:type="dcterms:W3CDTF">2020-03-17T00:16:00Z</dcterms:created>
  <dcterms:modified xsi:type="dcterms:W3CDTF">2023-07-31T01:02:21Z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A99184381EA84A4489150D5ECA9304BE</vt:lpwstr>
  </property>
  <property fmtid="{D5CDD505-2E9C-101B-9397-08002B2CF9AE}" pid="3" name="KSOProductBuildVer">
    <vt:lpwstr>1057-11.2.0.11486</vt:lpwstr>
  </property>
</Properties>
</file>