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KN3'!$A$1:$N$20</definedName>
  </definedNames>
  <calcPr calcId="144525"/>
</workbook>
</file>

<file path=xl/calcChain.xml><?xml version="1.0" encoding="utf-8"?>
<calcChain xmlns="http://schemas.openxmlformats.org/spreadsheetml/2006/main">
  <c r="K14" i="87" l="1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M14" i="87" l="1"/>
  <c r="M13" i="87"/>
  <c r="M12" i="87"/>
  <c r="M11" i="87"/>
  <c r="M10" i="87"/>
  <c r="N10" i="87"/>
  <c r="N11" i="87"/>
  <c r="N12" i="87" l="1"/>
  <c r="N14" i="87" l="1"/>
  <c r="N13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E7" i="87"/>
  <c r="E6" i="87"/>
  <c r="E5" i="87"/>
  <c r="E4" i="87"/>
  <c r="N8" i="87" l="1"/>
  <c r="M8" i="87"/>
  <c r="N7" i="87"/>
  <c r="M7" i="87"/>
  <c r="M5" i="87"/>
  <c r="N5" i="87"/>
  <c r="N4" i="87"/>
  <c r="M4" i="87"/>
  <c r="N6" i="87"/>
  <c r="M6" i="87"/>
  <c r="H9" i="87"/>
  <c r="E9" i="87"/>
  <c r="C9" i="87"/>
  <c r="M9" i="87" l="1"/>
  <c r="N9" i="87"/>
</calcChain>
</file>

<file path=xl/sharedStrings.xml><?xml version="1.0" encoding="utf-8"?>
<sst xmlns="http://schemas.openxmlformats.org/spreadsheetml/2006/main" count="42" uniqueCount="32">
  <si>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</si>
  <si>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</si>
  <si>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</si>
  <si>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</si>
  <si>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</si>
  <si>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</si>
  <si>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</si>
  <si>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</si>
  <si>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</si>
  <si>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</si>
  <si>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</si>
  <si>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KN1 
LAKI-LAKI</t>
  </si>
  <si>
    <t>KN1 
PEREMPUAN</t>
  </si>
  <si>
    <t>JUMLAH KN1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</si>
  <si>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</si>
  <si>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</si>
  <si>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</si>
  <si>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</si>
  <si>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</si>
  <si>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</si>
  <si>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</si>
  <si>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</si>
  <si>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KOTA BIMA 2018</t>
  </si>
  <si>
    <t>KOTA BIMA 2019</t>
  </si>
  <si>
    <t>KOTA BIMA 2020</t>
  </si>
  <si>
    <t>KOTA BIMA 2021</t>
  </si>
  <si>
    <t>Sumber: Bidang Kesehatan Keluarga, Dinas Kesehatan Kota Bima, Tahun 2024</t>
  </si>
  <si>
    <t>KOTA BIMA 2022</t>
  </si>
  <si>
    <t xml:space="preserve">BAYI PEREMPUAN LAHIR HIDUP </t>
  </si>
  <si>
    <t xml:space="preserve">BAYI 
LAKI-LAKI 
LAHIR HIDUP </t>
  </si>
  <si>
    <t>JUMLAH BAYI LAHIR HIDUP</t>
  </si>
  <si>
    <t xml:space="preserve">Jumlah Kunjungan Neonatal (KN1) dan KN Lengkap (KN3) di Kota Bima Tahun 2023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</si>
</sst>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>
      <alignment horizontal="center" vertical="center"/>
    </xf>
    <xf numFmtId="4" fontId="10" fillId="0" borderId="18" xfId="6" applyNumberFormat="1" applyFont="1" applyFill="1" applyBorder="1" applyAlignment="1">
      <alignment horizontal="center" vertical="center"/>
    </xf>
    <xf numFmtId="4" fontId="10" fillId="0" borderId="17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140625" style="1" customWidth="1"/>
    <col min="3" max="4" width="12.28515625" style="1" customWidth="1"/>
    <col min="5" max="5" width="11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ht="15" x14ac:dyDescent="0.25">
      <c r="A1" s="66" t="s">
        <v>31</v>
      </c>
    </row>
    <row r="2" spans="1:25" x14ac:dyDescent="0.25">
      <c r="E2" s="2"/>
      <c r="H2" s="2"/>
      <c r="K2" s="24"/>
    </row>
    <row r="3" spans="1:25" ht="48" customHeight="1" thickBot="1" x14ac:dyDescent="0.3">
      <c r="A3" s="28" t="s">
        <v>5</v>
      </c>
      <c r="B3" s="32" t="s">
        <v>6</v>
      </c>
      <c r="C3" s="29" t="s">
        <v>29</v>
      </c>
      <c r="D3" s="30" t="s">
        <v>28</v>
      </c>
      <c r="E3" s="31" t="s">
        <v>30</v>
      </c>
      <c r="F3" s="29" t="s">
        <v>11</v>
      </c>
      <c r="G3" s="30" t="s">
        <v>12</v>
      </c>
      <c r="H3" s="31" t="s">
        <v>13</v>
      </c>
      <c r="I3" s="29" t="s">
        <v>14</v>
      </c>
      <c r="J3" s="30" t="s">
        <v>15</v>
      </c>
      <c r="K3" s="31" t="s">
        <v>16</v>
      </c>
      <c r="L3" s="35" t="s">
        <v>8</v>
      </c>
      <c r="M3" s="35" t="s">
        <v>9</v>
      </c>
      <c r="N3" s="31" t="s">
        <v>10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3" t="s">
        <v>0</v>
      </c>
      <c r="C4" s="19">
        <v>354</v>
      </c>
      <c r="D4" s="18">
        <v>297</v>
      </c>
      <c r="E4" s="20">
        <f>IF(SUM(C4:D4)=0,"-",SUM(C4:D4))</f>
        <v>651</v>
      </c>
      <c r="F4" s="19">
        <v>346</v>
      </c>
      <c r="G4" s="18">
        <v>297</v>
      </c>
      <c r="H4" s="21">
        <f>IF(SUM(F4:G4)=0,"-",SUM(F4:G4))</f>
        <v>643</v>
      </c>
      <c r="I4" s="19">
        <v>350</v>
      </c>
      <c r="J4" s="18">
        <v>295</v>
      </c>
      <c r="K4" s="21">
        <f>IF(SUM(I4:J4)=0,"-",SUM(I4:J4))</f>
        <v>645</v>
      </c>
      <c r="L4" s="36" t="s">
        <v>17</v>
      </c>
      <c r="M4" s="38">
        <f>IF(COUNT(E4,H4)=0,"-",IF(OR(SUM(H4)=0,SUM(E4)=0),0,ROUND(H4/E4*100,2)))</f>
        <v>98.77</v>
      </c>
      <c r="N4" s="26">
        <f>IF(COUNT(E4,K4)=0,"-",IF(OR(SUM(K4)=0,SUM(E4)=0),0,ROUND(K4/E4*100,2)))</f>
        <v>99.08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3" t="s">
        <v>1</v>
      </c>
      <c r="C5" s="19">
        <v>165</v>
      </c>
      <c r="D5" s="18">
        <v>147</v>
      </c>
      <c r="E5" s="20">
        <f t="shared" ref="E5:E14" si="0">IF(SUM(C5:D5)=0,"-",SUM(C5:D5))</f>
        <v>312</v>
      </c>
      <c r="F5" s="19">
        <v>164</v>
      </c>
      <c r="G5" s="18">
        <v>144</v>
      </c>
      <c r="H5" s="21">
        <f t="shared" ref="H5:H8" si="1">IF(SUM(F5:G5)=0,"-",SUM(F5:G5))</f>
        <v>308</v>
      </c>
      <c r="I5" s="19">
        <v>162</v>
      </c>
      <c r="J5" s="18">
        <v>143</v>
      </c>
      <c r="K5" s="21">
        <f t="shared" ref="K5:K8" si="2">IF(SUM(I5:J5)=0,"-",SUM(I5:J5))</f>
        <v>305</v>
      </c>
      <c r="L5" s="36" t="s">
        <v>17</v>
      </c>
      <c r="M5" s="38">
        <f t="shared" ref="M5:M14" si="3">IF(COUNT(E5,H5)=0,"-",IF(OR(SUM(H5)=0,SUM(E5)=0),0,ROUND(H5/E5*100,2)))</f>
        <v>98.72</v>
      </c>
      <c r="N5" s="26">
        <f t="shared" ref="N5:N14" si="4">IF(COUNT(E5,K5)=0,"-",IF(OR(SUM(K5)=0,SUM(E5)=0),0,ROUND(K5/E5*100,2)))</f>
        <v>97.76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3" t="s">
        <v>2</v>
      </c>
      <c r="C6" s="19">
        <v>317</v>
      </c>
      <c r="D6" s="18">
        <v>260</v>
      </c>
      <c r="E6" s="20">
        <f t="shared" si="0"/>
        <v>577</v>
      </c>
      <c r="F6" s="19">
        <v>308</v>
      </c>
      <c r="G6" s="18">
        <v>252</v>
      </c>
      <c r="H6" s="21">
        <f t="shared" si="1"/>
        <v>560</v>
      </c>
      <c r="I6" s="19">
        <v>295</v>
      </c>
      <c r="J6" s="18">
        <v>248</v>
      </c>
      <c r="K6" s="21">
        <f t="shared" si="2"/>
        <v>543</v>
      </c>
      <c r="L6" s="36" t="s">
        <v>17</v>
      </c>
      <c r="M6" s="38">
        <f t="shared" si="3"/>
        <v>97.05</v>
      </c>
      <c r="N6" s="26">
        <f t="shared" si="4"/>
        <v>94.11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3" t="s">
        <v>3</v>
      </c>
      <c r="C7" s="19">
        <v>313</v>
      </c>
      <c r="D7" s="18">
        <v>291</v>
      </c>
      <c r="E7" s="20">
        <f t="shared" si="0"/>
        <v>604</v>
      </c>
      <c r="F7" s="19">
        <v>304</v>
      </c>
      <c r="G7" s="18">
        <v>280</v>
      </c>
      <c r="H7" s="21">
        <f t="shared" si="1"/>
        <v>584</v>
      </c>
      <c r="I7" s="19">
        <v>310</v>
      </c>
      <c r="J7" s="18">
        <v>282</v>
      </c>
      <c r="K7" s="21">
        <f t="shared" si="2"/>
        <v>592</v>
      </c>
      <c r="L7" s="36" t="s">
        <v>17</v>
      </c>
      <c r="M7" s="38">
        <f t="shared" si="3"/>
        <v>96.69</v>
      </c>
      <c r="N7" s="26">
        <f t="shared" si="4"/>
        <v>98.01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3" t="s">
        <v>4</v>
      </c>
      <c r="C8" s="19">
        <v>341</v>
      </c>
      <c r="D8" s="18">
        <v>333</v>
      </c>
      <c r="E8" s="20">
        <f t="shared" si="0"/>
        <v>674</v>
      </c>
      <c r="F8" s="19">
        <v>341</v>
      </c>
      <c r="G8" s="18">
        <v>331</v>
      </c>
      <c r="H8" s="21">
        <f t="shared" si="1"/>
        <v>672</v>
      </c>
      <c r="I8" s="19">
        <v>332</v>
      </c>
      <c r="J8" s="18">
        <v>325</v>
      </c>
      <c r="K8" s="21">
        <f t="shared" si="2"/>
        <v>657</v>
      </c>
      <c r="L8" s="36" t="s">
        <v>17</v>
      </c>
      <c r="M8" s="38">
        <f t="shared" si="3"/>
        <v>99.7</v>
      </c>
      <c r="N8" s="26">
        <f t="shared" si="4"/>
        <v>97.48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5">
        <v>5272</v>
      </c>
      <c r="B9" s="34" t="s">
        <v>7</v>
      </c>
      <c r="C9" s="17">
        <f>IF(SUM(C4:C8)=0,"-",SUM(C4:C8))</f>
        <v>1490</v>
      </c>
      <c r="D9" s="11">
        <f t="shared" ref="D9:H9" si="5">IF(SUM(D4:D8)=0,"-",SUM(D4:D8))</f>
        <v>1328</v>
      </c>
      <c r="E9" s="11">
        <f t="shared" si="5"/>
        <v>2818</v>
      </c>
      <c r="F9" s="17">
        <f t="shared" si="5"/>
        <v>1463</v>
      </c>
      <c r="G9" s="11">
        <f t="shared" si="5"/>
        <v>1304</v>
      </c>
      <c r="H9" s="22">
        <f t="shared" si="5"/>
        <v>2767</v>
      </c>
      <c r="I9" s="17">
        <f t="shared" ref="I9:K9" si="6">IF(SUM(I4:I8)=0,"-",SUM(I4:I8))</f>
        <v>1449</v>
      </c>
      <c r="J9" s="11">
        <f t="shared" si="6"/>
        <v>1293</v>
      </c>
      <c r="K9" s="22">
        <f t="shared" si="6"/>
        <v>2742</v>
      </c>
      <c r="L9" s="37" t="s">
        <v>17</v>
      </c>
      <c r="M9" s="39">
        <f t="shared" si="3"/>
        <v>98.19</v>
      </c>
      <c r="N9" s="27">
        <f t="shared" si="4"/>
        <v>97.3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2" customFormat="1" ht="20.100000000000001" customHeight="1" thickTop="1" x14ac:dyDescent="0.25">
      <c r="A10" s="43">
        <v>5272</v>
      </c>
      <c r="B10" s="44" t="s">
        <v>27</v>
      </c>
      <c r="C10" s="45">
        <v>1604</v>
      </c>
      <c r="D10" s="46">
        <v>1387</v>
      </c>
      <c r="E10" s="61">
        <f t="shared" si="0"/>
        <v>2991</v>
      </c>
      <c r="F10" s="45">
        <v>1573</v>
      </c>
      <c r="G10" s="46">
        <v>1364</v>
      </c>
      <c r="H10" s="62">
        <f t="shared" ref="H10:H14" si="7">IF(SUM(F10:G10)=0,"-",SUM(F10:G10))</f>
        <v>2937</v>
      </c>
      <c r="I10" s="45">
        <v>1566</v>
      </c>
      <c r="J10" s="46">
        <v>1335</v>
      </c>
      <c r="K10" s="62">
        <f t="shared" ref="K10:K14" si="8">IF(SUM(I10:J10)=0,"-",SUM(I10:J10))</f>
        <v>2901</v>
      </c>
      <c r="L10" s="47" t="s">
        <v>17</v>
      </c>
      <c r="M10" s="48">
        <f t="shared" si="3"/>
        <v>98.19</v>
      </c>
      <c r="N10" s="49">
        <f t="shared" si="4"/>
        <v>96.99</v>
      </c>
      <c r="O10" s="7"/>
      <c r="P10" s="6"/>
      <c r="Q10" s="7"/>
      <c r="R10" s="6"/>
      <c r="S10" s="8"/>
      <c r="T10" s="6"/>
      <c r="U10" s="8"/>
      <c r="V10" s="6"/>
      <c r="W10" s="8"/>
      <c r="X10" s="6"/>
      <c r="Y10" s="41"/>
    </row>
    <row r="11" spans="1:25" s="42" customFormat="1" ht="20.100000000000001" customHeight="1" x14ac:dyDescent="0.25">
      <c r="A11" s="58">
        <v>5272</v>
      </c>
      <c r="B11" s="59" t="s">
        <v>25</v>
      </c>
      <c r="C11" s="60">
        <v>1715</v>
      </c>
      <c r="D11" s="61">
        <v>1657</v>
      </c>
      <c r="E11" s="61">
        <f t="shared" si="0"/>
        <v>3372</v>
      </c>
      <c r="F11" s="60">
        <v>1661</v>
      </c>
      <c r="G11" s="61">
        <v>1578</v>
      </c>
      <c r="H11" s="62">
        <f t="shared" si="7"/>
        <v>3239</v>
      </c>
      <c r="I11" s="60">
        <v>1658</v>
      </c>
      <c r="J11" s="61">
        <v>1579</v>
      </c>
      <c r="K11" s="62">
        <f t="shared" si="8"/>
        <v>3237</v>
      </c>
      <c r="L11" s="63" t="s">
        <v>17</v>
      </c>
      <c r="M11" s="64">
        <f t="shared" si="3"/>
        <v>96.06</v>
      </c>
      <c r="N11" s="65">
        <f t="shared" si="4"/>
        <v>96</v>
      </c>
      <c r="O11" s="7"/>
      <c r="P11" s="6"/>
      <c r="Q11" s="7"/>
      <c r="R11" s="6"/>
      <c r="S11" s="8"/>
      <c r="T11" s="6"/>
      <c r="U11" s="8"/>
      <c r="V11" s="6"/>
      <c r="W11" s="8"/>
      <c r="X11" s="6"/>
      <c r="Y11" s="41"/>
    </row>
    <row r="12" spans="1:25" s="42" customFormat="1" ht="20.100000000000001" customHeight="1" x14ac:dyDescent="0.25">
      <c r="A12" s="58">
        <v>5272</v>
      </c>
      <c r="B12" s="59" t="s">
        <v>24</v>
      </c>
      <c r="C12" s="60">
        <v>1655</v>
      </c>
      <c r="D12" s="61">
        <v>1599</v>
      </c>
      <c r="E12" s="61">
        <f t="shared" si="0"/>
        <v>3254</v>
      </c>
      <c r="F12" s="60">
        <v>1628</v>
      </c>
      <c r="G12" s="61">
        <v>1568</v>
      </c>
      <c r="H12" s="62">
        <f t="shared" si="7"/>
        <v>3196</v>
      </c>
      <c r="I12" s="60">
        <v>1621</v>
      </c>
      <c r="J12" s="61">
        <v>1567</v>
      </c>
      <c r="K12" s="62">
        <f t="shared" si="8"/>
        <v>3188</v>
      </c>
      <c r="L12" s="63" t="s">
        <v>17</v>
      </c>
      <c r="M12" s="64">
        <f t="shared" si="3"/>
        <v>98.22</v>
      </c>
      <c r="N12" s="65">
        <f t="shared" si="4"/>
        <v>97.97</v>
      </c>
      <c r="O12" s="7"/>
      <c r="P12" s="6"/>
      <c r="Q12" s="7"/>
      <c r="R12" s="6"/>
      <c r="S12" s="8"/>
      <c r="T12" s="6"/>
      <c r="U12" s="8"/>
      <c r="V12" s="6"/>
      <c r="W12" s="8"/>
      <c r="X12" s="6"/>
      <c r="Y12" s="41"/>
    </row>
    <row r="13" spans="1:25" s="42" customFormat="1" ht="20.100000000000001" customHeight="1" x14ac:dyDescent="0.25">
      <c r="A13" s="58">
        <v>5272</v>
      </c>
      <c r="B13" s="59" t="s">
        <v>23</v>
      </c>
      <c r="C13" s="60">
        <v>1700</v>
      </c>
      <c r="D13" s="61">
        <v>1530</v>
      </c>
      <c r="E13" s="61">
        <f t="shared" si="0"/>
        <v>3230</v>
      </c>
      <c r="F13" s="60">
        <v>1700</v>
      </c>
      <c r="G13" s="61">
        <v>1530</v>
      </c>
      <c r="H13" s="62">
        <f t="shared" si="7"/>
        <v>3230</v>
      </c>
      <c r="I13" s="60">
        <v>1700</v>
      </c>
      <c r="J13" s="61">
        <v>1530</v>
      </c>
      <c r="K13" s="62">
        <f t="shared" si="8"/>
        <v>3230</v>
      </c>
      <c r="L13" s="63" t="s">
        <v>17</v>
      </c>
      <c r="M13" s="64">
        <f t="shared" si="3"/>
        <v>100</v>
      </c>
      <c r="N13" s="65">
        <f t="shared" si="4"/>
        <v>100</v>
      </c>
      <c r="O13" s="7"/>
      <c r="P13" s="6"/>
      <c r="Q13" s="7"/>
      <c r="R13" s="6"/>
      <c r="S13" s="8"/>
      <c r="T13" s="6"/>
      <c r="U13" s="8"/>
      <c r="V13" s="6"/>
      <c r="W13" s="8"/>
      <c r="X13" s="6"/>
      <c r="Y13" s="41"/>
    </row>
    <row r="14" spans="1:25" s="42" customFormat="1" ht="20.100000000000001" customHeight="1" thickBot="1" x14ac:dyDescent="0.3">
      <c r="A14" s="50">
        <v>5272</v>
      </c>
      <c r="B14" s="51" t="s">
        <v>22</v>
      </c>
      <c r="C14" s="52">
        <v>1680</v>
      </c>
      <c r="D14" s="53">
        <v>1599</v>
      </c>
      <c r="E14" s="53">
        <f t="shared" si="0"/>
        <v>3279</v>
      </c>
      <c r="F14" s="52">
        <v>1653</v>
      </c>
      <c r="G14" s="53">
        <v>1571</v>
      </c>
      <c r="H14" s="54">
        <f t="shared" si="7"/>
        <v>3224</v>
      </c>
      <c r="I14" s="52">
        <v>1667</v>
      </c>
      <c r="J14" s="53">
        <v>1542</v>
      </c>
      <c r="K14" s="54">
        <f t="shared" si="8"/>
        <v>3209</v>
      </c>
      <c r="L14" s="55" t="s">
        <v>17</v>
      </c>
      <c r="M14" s="56">
        <f t="shared" si="3"/>
        <v>98.32</v>
      </c>
      <c r="N14" s="57">
        <f t="shared" si="4"/>
        <v>97.87</v>
      </c>
      <c r="O14" s="7"/>
      <c r="P14" s="6"/>
      <c r="Q14" s="7"/>
      <c r="R14" s="6"/>
      <c r="S14" s="8"/>
      <c r="T14" s="6"/>
      <c r="U14" s="8"/>
      <c r="V14" s="6"/>
      <c r="W14" s="8"/>
      <c r="X14" s="6"/>
      <c r="Y14" s="41"/>
    </row>
    <row r="15" spans="1:25" ht="13.5" thickTop="1" x14ac:dyDescent="0.25">
      <c r="A15" s="23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7" spans="1:2" x14ac:dyDescent="0.25">
      <c r="A17" s="40" t="s">
        <v>18</v>
      </c>
      <c r="B17" s="40"/>
    </row>
    <row r="18" spans="1:2" x14ac:dyDescent="0.25">
      <c r="A18" s="40" t="s">
        <v>19</v>
      </c>
      <c r="B18" s="40"/>
    </row>
    <row r="19" spans="1:2" x14ac:dyDescent="0.25">
      <c r="A19" s="40" t="s">
        <v>20</v>
      </c>
      <c r="B19" s="40"/>
    </row>
    <row r="20" spans="1:2" x14ac:dyDescent="0.25">
      <c r="A20" s="40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2025-03-09T15:05:11Z</dcterms:modified>
</cp:coreProperties>
</file>