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Ketersediaan Pangan Strategis" sheetId="1" r:id="rId1"/>
  </sheets>
  <definedNames>
    <definedName name="_xlnm.Print_Area" localSheetId="0">'Ketersediaan Pangan Strategis'!$A$1:$E$23</definedName>
  </definedNames>
  <calcPr calcId="144525"/>
</workbook>
</file>

<file path=xl/calcChain.xml><?xml version="1.0" encoding="utf-8"?>
<calcChain xmlns="http://schemas.openxmlformats.org/spreadsheetml/2006/main">
  <c r="E14" i="1" l="1"/>
  <c r="E13" i="1"/>
  <c r="E12" i="1"/>
  <c r="D15" i="1"/>
  <c r="C15" i="1"/>
  <c r="E15" i="1" l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<sst xmlns="http://schemas.openxmlformats.org/spreadsheetml/2006/main" count="31" uniqueCount="28">
  <si>
    <t xml:space="preserve"> </t>
  </si>
  <si>
    <t>N O</t>
  </si>
  <si>
    <t>Jumlah</t>
  </si>
  <si>
    <t>Tahun 2021</t>
  </si>
  <si>
    <t>Tahun 2020</t>
  </si>
  <si>
    <t>Tahun 2019</t>
  </si>
  <si>
    <t>RASIO</t>
  </si>
  <si>
    <t xml:space="preserve"> Beras </t>
  </si>
  <si>
    <t xml:space="preserve"> Jagung </t>
  </si>
  <si>
    <t xml:space="preserve"> Daging Sapi </t>
  </si>
  <si>
    <t xml:space="preserve"> Daging Ayam </t>
  </si>
  <si>
    <t xml:space="preserve"> Telur Ayam </t>
  </si>
  <si>
    <t xml:space="preserve"> Minyak Goreng </t>
  </si>
  <si>
    <t xml:space="preserve"> Gula Pasir </t>
  </si>
  <si>
    <t xml:space="preserve"> Cabe Rawit </t>
  </si>
  <si>
    <t xml:space="preserve"> Cabe Keriting </t>
  </si>
  <si>
    <t xml:space="preserve"> Bawang Merah </t>
  </si>
  <si>
    <t xml:space="preserve"> Bawang Putih </t>
  </si>
  <si>
    <t>JENIS KOMODITAS
PANGAN STRATEGIS</t>
  </si>
  <si>
    <t>Tahun 2022</t>
  </si>
  <si>
    <t>KETERSEDIAAN
Ton/Tahun</t>
  </si>
  <si>
    <t>KEBUTUHAN
Ton/Tahun</t>
  </si>
  <si>
    <t>Keterangan :</t>
  </si>
  <si>
    <t>1. Selisih data antara Tahun 2019-2022 dengan data tahun 2023 disebabkan oleh metedologi perhitungan yang berbeda</t>
  </si>
  <si>
    <t>2. Data Tahun 2023 sudah menggunakan metodologi yang telah diseragamkan secara nasional.</t>
  </si>
  <si>
    <t>Tahun 2023</t>
  </si>
  <si>
    <t>Rasio Ketersediaan Pangan terhadap Kebutuhan Pangan Strategis di Kota Bima Tahun 2024 dirinci menurut Jenis Komoditas</t>
  </si>
  <si>
    <t>Sumber : Dinas Ketahanan Pangan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</si>
</sst>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 wrapText="1" indent="1"/>
      <protection locked="0"/>
    </xf>
    <xf numFmtId="4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view="pageBreakPreview" zoomScaleNormal="100" zoomScaleSheetLayoutView="100" workbookViewId="0">
      <selection activeCell="G8" sqref="G8"/>
    </sheetView>
  </sheetViews>
  <sheetFormatPr defaultColWidth="9.140625" defaultRowHeight="12.75"/>
  <cols>
    <col min="1" max="1" width="10.28515625" style="1" customWidth="1"/>
    <col min="2" max="2" width="33.42578125" style="1" customWidth="1"/>
    <col min="3" max="4" width="22" style="1" customWidth="1"/>
    <col min="5" max="5" width="9" style="1" customWidth="1"/>
    <col min="6" max="16384" width="9.140625" style="1"/>
  </cols>
  <sheetData>
    <row r="1" spans="1:6" ht="32.25" customHeight="1">
      <c r="A1" s="19" t="s">
        <v>26</v>
      </c>
      <c r="B1" s="19"/>
      <c r="C1" s="19"/>
      <c r="D1" s="19"/>
      <c r="E1" s="19"/>
    </row>
    <row r="2" spans="1:6">
      <c r="A2" s="1" t="s">
        <v>0</v>
      </c>
      <c r="B2" s="1" t="s">
        <v>0</v>
      </c>
      <c r="C2" s="1" t="s">
        <v>0</v>
      </c>
      <c r="E2" s="1" t="s">
        <v>0</v>
      </c>
    </row>
    <row r="3" spans="1:6" ht="38.25" customHeight="1" thickBot="1">
      <c r="A3" s="13" t="s">
        <v>1</v>
      </c>
      <c r="B3" s="8" t="s">
        <v>18</v>
      </c>
      <c r="C3" s="8" t="s">
        <v>20</v>
      </c>
      <c r="D3" s="8" t="s">
        <v>21</v>
      </c>
      <c r="E3" s="8" t="s">
        <v>6</v>
      </c>
      <c r="F3" s="2"/>
    </row>
    <row r="4" spans="1:6" ht="18" customHeight="1" thickTop="1">
      <c r="A4" s="2">
        <v>1</v>
      </c>
      <c r="B4" s="9" t="s">
        <v>7</v>
      </c>
      <c r="C4" s="5">
        <v>21500</v>
      </c>
      <c r="D4" s="5">
        <v>17895</v>
      </c>
      <c r="E4" s="14">
        <f>IF(AND(C4="",D4=""),"",IF(SUM(C4,D4)=0,0,C4/D4))</f>
        <v>1.2014529198100028</v>
      </c>
    </row>
    <row r="5" spans="1:6" ht="18" customHeight="1">
      <c r="A5" s="2">
        <v>2</v>
      </c>
      <c r="B5" s="9" t="s">
        <v>8</v>
      </c>
      <c r="C5" s="5">
        <v>10051</v>
      </c>
      <c r="D5" s="5">
        <v>9953</v>
      </c>
      <c r="E5" s="14">
        <f t="shared" ref="E5:E14" si="0">IF(AND(C5="",D5=""),"",IF(SUM(C5,D5)=0,0,C5/D5))</f>
        <v>1.00984627750427</v>
      </c>
    </row>
    <row r="6" spans="1:6" ht="18" customHeight="1">
      <c r="A6" s="2">
        <v>3</v>
      </c>
      <c r="B6" s="9" t="s">
        <v>9</v>
      </c>
      <c r="C6" s="5">
        <v>779.26</v>
      </c>
      <c r="D6" s="5">
        <v>692.05</v>
      </c>
      <c r="E6" s="14">
        <f t="shared" si="0"/>
        <v>1.126016906292898</v>
      </c>
    </row>
    <row r="7" spans="1:6" ht="18" customHeight="1">
      <c r="A7" s="2">
        <v>4</v>
      </c>
      <c r="B7" s="9" t="s">
        <v>10</v>
      </c>
      <c r="C7" s="5">
        <v>2085</v>
      </c>
      <c r="D7" s="5">
        <v>1849</v>
      </c>
      <c r="E7" s="14">
        <f t="shared" si="0"/>
        <v>1.1276365603028664</v>
      </c>
    </row>
    <row r="8" spans="1:6" ht="18" customHeight="1">
      <c r="A8" s="2">
        <v>5</v>
      </c>
      <c r="B8" s="9" t="s">
        <v>11</v>
      </c>
      <c r="C8" s="5">
        <v>1879</v>
      </c>
      <c r="D8" s="5">
        <v>1739</v>
      </c>
      <c r="E8" s="14">
        <f t="shared" si="0"/>
        <v>1.0805060379528464</v>
      </c>
    </row>
    <row r="9" spans="1:6" ht="18" customHeight="1">
      <c r="A9" s="2">
        <v>6</v>
      </c>
      <c r="B9" s="9" t="s">
        <v>12</v>
      </c>
      <c r="C9" s="5">
        <v>3425</v>
      </c>
      <c r="D9" s="5">
        <v>3031</v>
      </c>
      <c r="E9" s="14">
        <f t="shared" si="0"/>
        <v>1.1299901022764764</v>
      </c>
    </row>
    <row r="10" spans="1:6" ht="18" customHeight="1">
      <c r="A10" s="2">
        <v>7</v>
      </c>
      <c r="B10" s="9" t="s">
        <v>13</v>
      </c>
      <c r="C10" s="5">
        <v>1547</v>
      </c>
      <c r="D10" s="5">
        <v>1346</v>
      </c>
      <c r="E10" s="14">
        <f t="shared" si="0"/>
        <v>1.1493313521545319</v>
      </c>
    </row>
    <row r="11" spans="1:6" ht="18" customHeight="1">
      <c r="A11" s="2">
        <v>8</v>
      </c>
      <c r="B11" s="9" t="s">
        <v>14</v>
      </c>
      <c r="C11" s="5">
        <v>184.41</v>
      </c>
      <c r="D11" s="5">
        <v>170.57</v>
      </c>
      <c r="E11" s="14">
        <f t="shared" si="0"/>
        <v>1.0811397080377558</v>
      </c>
    </row>
    <row r="12" spans="1:6" ht="18" customHeight="1">
      <c r="A12" s="2">
        <v>9</v>
      </c>
      <c r="B12" s="9" t="s">
        <v>15</v>
      </c>
      <c r="C12" s="5">
        <v>77.27</v>
      </c>
      <c r="D12" s="5">
        <v>74</v>
      </c>
      <c r="E12" s="14">
        <f t="shared" si="0"/>
        <v>1.0441891891891892</v>
      </c>
    </row>
    <row r="13" spans="1:6" ht="18" customHeight="1">
      <c r="A13" s="2">
        <v>10</v>
      </c>
      <c r="B13" s="9" t="s">
        <v>16</v>
      </c>
      <c r="C13" s="5">
        <v>322</v>
      </c>
      <c r="D13" s="5">
        <v>316</v>
      </c>
      <c r="E13" s="14">
        <f t="shared" si="0"/>
        <v>1.018987341772152</v>
      </c>
    </row>
    <row r="14" spans="1:6" ht="18" customHeight="1">
      <c r="A14" s="2">
        <v>11</v>
      </c>
      <c r="B14" s="9" t="s">
        <v>17</v>
      </c>
      <c r="C14" s="5">
        <v>192.92</v>
      </c>
      <c r="D14" s="5">
        <v>189.44</v>
      </c>
      <c r="E14" s="14">
        <f t="shared" si="0"/>
        <v>1.0183699324324325</v>
      </c>
    </row>
    <row r="15" spans="1:6" ht="22.5" customHeight="1" thickBot="1">
      <c r="A15" s="10">
        <v>5272</v>
      </c>
      <c r="B15" s="11" t="s">
        <v>2</v>
      </c>
      <c r="C15" s="12">
        <f>IF(SUM(C4,C5,C6,C7,C8,C9,C10,C11,C12,C13,C14)=0,0,SUM(C4,C5,C6,C7,C8,C9,C10,C11,C12,C13,C14))</f>
        <v>42042.859999999993</v>
      </c>
      <c r="D15" s="12">
        <f>IF(SUM(D4,D5,D6,D7,D8,D9,D10,D11,D12,D13,D14)=0,0,SUM(D4,D5,D6,D7,D8,D9,D10,D11,D12,D13,D14))</f>
        <v>37255.060000000005</v>
      </c>
      <c r="E15" s="12">
        <f>IF(AND(C15="",D15=""),"",IF(SUM(C15,D15)=0,0,C15/D15))</f>
        <v>1.1285140864086647</v>
      </c>
    </row>
    <row r="16" spans="1:6" ht="17.25" customHeight="1">
      <c r="A16" s="2">
        <v>5272</v>
      </c>
      <c r="B16" s="4" t="s">
        <v>25</v>
      </c>
      <c r="C16" s="15">
        <v>52000.889999999992</v>
      </c>
      <c r="D16" s="15">
        <v>35042.51</v>
      </c>
      <c r="E16" s="16">
        <v>1.4839373663587452</v>
      </c>
    </row>
    <row r="17" spans="1:5" ht="17.25" customHeight="1">
      <c r="A17" s="2">
        <v>5272</v>
      </c>
      <c r="B17" s="4" t="s">
        <v>19</v>
      </c>
      <c r="C17" s="15">
        <v>432656.75</v>
      </c>
      <c r="D17" s="15">
        <v>360938.23999999999</v>
      </c>
      <c r="E17" s="16">
        <v>1.2</v>
      </c>
    </row>
    <row r="18" spans="1:5" ht="17.25" customHeight="1">
      <c r="A18" s="2">
        <v>5272</v>
      </c>
      <c r="B18" s="4" t="s">
        <v>3</v>
      </c>
      <c r="C18" s="15">
        <v>247914.75</v>
      </c>
      <c r="D18" s="15">
        <v>385436.36</v>
      </c>
      <c r="E18" s="16">
        <v>0.64</v>
      </c>
    </row>
    <row r="19" spans="1:5" ht="17.25" customHeight="1">
      <c r="A19" s="2">
        <v>5272</v>
      </c>
      <c r="B19" s="4" t="s">
        <v>4</v>
      </c>
      <c r="C19" s="15">
        <v>295789.63</v>
      </c>
      <c r="D19" s="15">
        <v>459980.44</v>
      </c>
      <c r="E19" s="16">
        <v>0.64</v>
      </c>
    </row>
    <row r="20" spans="1:5" ht="17.25" customHeight="1" thickBot="1">
      <c r="A20" s="3">
        <v>5272</v>
      </c>
      <c r="B20" s="6" t="s">
        <v>5</v>
      </c>
      <c r="C20" s="17">
        <v>261324.51</v>
      </c>
      <c r="D20" s="17">
        <v>487950.78</v>
      </c>
      <c r="E20" s="18">
        <v>0.54</v>
      </c>
    </row>
    <row r="21" spans="1:5" ht="13.5" thickTop="1">
      <c r="A21" s="7" t="s">
        <v>27</v>
      </c>
    </row>
    <row r="22" spans="1:5">
      <c r="A22" s="1" t="s">
        <v>22</v>
      </c>
      <c r="B22" s="1" t="s">
        <v>23</v>
      </c>
    </row>
    <row r="23" spans="1:5">
      <c r="B23" s="1" t="s">
        <v>24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Ketersediaan Pangan Strategis</vt:lpstr>
      <vt:lpstr>'Ketersediaan Pangan Strategis'!Print_Area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2023-03-06T11:13:13Z</cp:lastPrinted>
  <dcterms:created xsi:type="dcterms:W3CDTF">2020-03-22T08:48:00Z</dcterms:created>
  <dcterms:modified xsi:type="dcterms:W3CDTF">2025-06-30T03:42:41Z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F683A77150B64C109A6EA4EB6164E9DA</vt:lpwstr>
  </property>
  <property fmtid="{D5CDD505-2E9C-101B-9397-08002B2CF9AE}" pid="3" name="KSOProductBuildVer">
    <vt:lpwstr>1057-11.2.0.11486</vt:lpwstr>
  </property>
</Properties>
</file>