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CO~1\AppData\Local\Temp\Rar$DIa6756.23928\"/>
    </mc:Choice>
  </mc:AlternateContent>
  <bookViews>
    <workbookView xWindow="0" yWindow="0" windowWidth="15915" windowHeight="7815"/>
  </bookViews>
  <sheets>
    <sheet name="Ketersediaan Pangan Strategis" sheetId="1" r:id="rId1"/>
  </sheets>
  <definedNames>
    <definedName name="_xlnm.Print_Area" localSheetId="0">'Ketersediaan Pangan Strategis'!$B$1:$F$21</definedName>
  </definedNames>
  <calcPr calcId="152511"/>
</workbook>
</file>

<file path=xl/calcChain.xml><?xml version="1.0" encoding="utf-8"?>
<calcChain xmlns="http://schemas.openxmlformats.org/spreadsheetml/2006/main">
  <c r="F14" i="1" l="1"/>
  <c r="F13" i="1"/>
  <c r="F12" i="1"/>
  <c r="E15" i="1"/>
  <c r="D15" i="1"/>
  <c r="F19" i="1" l="1"/>
  <c r="F18" i="1"/>
  <c r="F17" i="1"/>
  <c r="F16" i="1"/>
  <c r="F15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<sst xmlns="http://schemas.openxmlformats.org/spreadsheetml/2006/main" count="27" uniqueCount="24">
  <si>
    <t xml:space="preserve"> </t>
  </si>
  <si>
    <t>N O</t>
  </si>
  <si>
    <t>Jumlah</t>
  </si>
  <si>
    <t>Tahun 2021</t>
  </si>
  <si>
    <t>Tahun 2020</t>
  </si>
  <si>
    <t>Tahun 2019</t>
  </si>
  <si>
    <t>Sumber : Dinas Ketahanan Pangan Kota Bima, Tahun 2023</t>
  </si>
  <si>
    <t>Tahun 2018</t>
  </si>
  <si>
    <t>RASIO</t>
  </si>
  <si>
    <t xml:space="preserve"> Beras </t>
  </si>
  <si>
    <t xml:space="preserve"> Jagung </t>
  </si>
  <si>
    <t xml:space="preserve"> Daging Sapi </t>
  </si>
  <si>
    <t xml:space="preserve"> Daging Ayam </t>
  </si>
  <si>
    <t xml:space="preserve"> Telur Ayam </t>
  </si>
  <si>
    <t xml:space="preserve"> Minyak Goreng </t>
  </si>
  <si>
    <t xml:space="preserve"> Gula Pasir </t>
  </si>
  <si>
    <t xml:space="preserve"> Cabe Rawit </t>
  </si>
  <si>
    <t xml:space="preserve"> Cabe Keriting </t>
  </si>
  <si>
    <t xml:space="preserve"> Bawang Merah </t>
  </si>
  <si>
    <t xml:space="preserve"> Bawang Putih </t>
  </si>
  <si>
    <t>Rasio Ketersediaan Pangan terhadap Kebutuhan Pangan Strategis di Kota Bima Tahun 2022
dirinci menurut Jenis Komoditas</t>
  </si>
  <si>
    <t>KETERSEDIAAN Per KAPITA
Ton/Tahun</t>
  </si>
  <si>
    <t>KEBUTUHAN Per KAPITA
Ton/Tahun</t>
  </si>
  <si>
    <t>JENIS KOMODITAS
PANGAN STRATEGIS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</si>
</sst>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 wrapText="1" indent="1"/>
      <protection locked="0"/>
    </xf>
    <xf numFmtId="0" fontId="3" fillId="0" borderId="1" xfId="0" applyNumberFormat="1" applyFont="1" applyBorder="1" applyAlignment="1" applyProtection="1">
      <alignment horizontal="left" vertical="center" wrapText="1" inden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tabSelected="1" view="pageBreakPreview" zoomScaleNormal="100" zoomScaleSheetLayoutView="100" workbookViewId="0">
      <selection activeCell="C8" sqref="C8"/>
    </sheetView>
  </sheetViews>
  <sheetFormatPr defaultColWidth="9.140625" defaultRowHeight="12.75"/>
  <cols>
    <col min="1" max="1" width="9.140625" style="1"/>
    <col min="2" max="2" width="10.28515625" style="1" customWidth="1"/>
    <col min="3" max="3" width="33.42578125" style="1" customWidth="1"/>
    <col min="4" max="5" width="22" style="1" customWidth="1"/>
    <col min="6" max="6" width="9" style="1" customWidth="1"/>
    <col min="7" max="16384" width="9.140625" style="1"/>
  </cols>
  <sheetData>
    <row r="1" spans="2:7" ht="32.25" customHeight="1">
      <c r="B1" s="19" t="s">
        <v>20</v>
      </c>
      <c r="C1" s="20"/>
      <c r="D1" s="20"/>
      <c r="E1" s="20"/>
      <c r="F1" s="20"/>
    </row>
    <row r="2" spans="2:7">
      <c r="B2" s="1" t="s">
        <v>0</v>
      </c>
      <c r="C2" s="1" t="s">
        <v>0</v>
      </c>
      <c r="D2" s="1" t="s">
        <v>0</v>
      </c>
      <c r="F2" s="1" t="s">
        <v>0</v>
      </c>
    </row>
    <row r="3" spans="2:7" ht="38.25" customHeight="1" thickBot="1">
      <c r="B3" s="16" t="s">
        <v>1</v>
      </c>
      <c r="C3" s="11" t="s">
        <v>23</v>
      </c>
      <c r="D3" s="11" t="s">
        <v>21</v>
      </c>
      <c r="E3" s="11" t="s">
        <v>22</v>
      </c>
      <c r="F3" s="11" t="s">
        <v>8</v>
      </c>
      <c r="G3" s="2"/>
    </row>
    <row r="4" spans="2:7" ht="18" customHeight="1" thickTop="1">
      <c r="B4" s="3">
        <v>1</v>
      </c>
      <c r="C4" s="12" t="s">
        <v>9</v>
      </c>
      <c r="D4" s="6">
        <v>71056.280099209209</v>
      </c>
      <c r="E4" s="6">
        <v>123335.81369100799</v>
      </c>
      <c r="F4" s="17">
        <f>IF(AND(D4="",E4=""),"",IF(SUM(D4,E4)=0,0,D4/E4))</f>
        <v>0.57612041444203554</v>
      </c>
      <c r="G4" s="6"/>
    </row>
    <row r="5" spans="2:7" ht="18" customHeight="1">
      <c r="B5" s="3">
        <v>2</v>
      </c>
      <c r="C5" s="12" t="s">
        <v>10</v>
      </c>
      <c r="D5" s="6">
        <v>102181.32097296213</v>
      </c>
      <c r="E5" s="6">
        <v>1759.3544609522301</v>
      </c>
      <c r="F5" s="17">
        <f t="shared" ref="F5:F14" si="0">IF(AND(D5="",E5=""),"",IF(SUM(D5,E5)=0,0,D5/E5))</f>
        <v>58.078871109155394</v>
      </c>
      <c r="G5" s="6"/>
    </row>
    <row r="6" spans="2:7" ht="18" customHeight="1">
      <c r="B6" s="3">
        <v>3</v>
      </c>
      <c r="C6" s="12" t="s">
        <v>11</v>
      </c>
      <c r="D6" s="6">
        <v>15900.293623694542</v>
      </c>
      <c r="E6" s="6">
        <v>3102.2889260913698</v>
      </c>
      <c r="F6" s="17">
        <f t="shared" si="0"/>
        <v>5.1253426107308488</v>
      </c>
      <c r="G6" s="6"/>
    </row>
    <row r="7" spans="2:7" ht="18" customHeight="1">
      <c r="B7" s="3">
        <v>4</v>
      </c>
      <c r="C7" s="12" t="s">
        <v>12</v>
      </c>
      <c r="D7" s="6">
        <v>20677.58020792784</v>
      </c>
      <c r="E7" s="6">
        <v>6503.0148146067204</v>
      </c>
      <c r="F7" s="17">
        <f t="shared" si="0"/>
        <v>3.1796913889051854</v>
      </c>
      <c r="G7" s="6"/>
    </row>
    <row r="8" spans="2:7" ht="18" customHeight="1">
      <c r="B8" s="3">
        <v>5</v>
      </c>
      <c r="C8" s="12" t="s">
        <v>13</v>
      </c>
      <c r="D8" s="6">
        <v>13456.536394323279</v>
      </c>
      <c r="E8" s="6">
        <v>6579.8073481934398</v>
      </c>
      <c r="F8" s="17">
        <f t="shared" si="0"/>
        <v>2.0451261993283012</v>
      </c>
      <c r="G8" s="6"/>
    </row>
    <row r="9" spans="2:7" ht="18" customHeight="1">
      <c r="B9" s="3">
        <v>6</v>
      </c>
      <c r="C9" s="12" t="s">
        <v>14</v>
      </c>
      <c r="D9" s="6">
        <v>5365.0163856480303</v>
      </c>
      <c r="E9" s="6">
        <v>6993.1419623538795</v>
      </c>
      <c r="F9" s="17">
        <f t="shared" si="0"/>
        <v>0.76718253605167408</v>
      </c>
      <c r="G9" s="6"/>
    </row>
    <row r="10" spans="2:7" ht="18" customHeight="1">
      <c r="B10" s="3">
        <v>7</v>
      </c>
      <c r="C10" s="12" t="s">
        <v>15</v>
      </c>
      <c r="D10" s="6">
        <v>33039.33890180289</v>
      </c>
      <c r="E10" s="6">
        <v>3206.1580373491697</v>
      </c>
      <c r="F10" s="17">
        <f t="shared" si="0"/>
        <v>10.304962673992078</v>
      </c>
      <c r="G10" s="6"/>
    </row>
    <row r="11" spans="2:7" ht="18" customHeight="1">
      <c r="B11" s="3">
        <v>8</v>
      </c>
      <c r="C11" s="12" t="s">
        <v>16</v>
      </c>
      <c r="D11" s="6">
        <v>451.49175518012265</v>
      </c>
      <c r="E11" s="6">
        <v>52364.665001254099</v>
      </c>
      <c r="F11" s="17">
        <f t="shared" si="0"/>
        <v>8.622069007207623E-3</v>
      </c>
      <c r="G11" s="6"/>
    </row>
    <row r="12" spans="2:7" ht="18" customHeight="1">
      <c r="B12" s="3">
        <v>9</v>
      </c>
      <c r="C12" s="12" t="s">
        <v>17</v>
      </c>
      <c r="D12" s="6">
        <v>0</v>
      </c>
      <c r="E12" s="6">
        <v>52364.665001254099</v>
      </c>
      <c r="F12" s="17">
        <f t="shared" si="0"/>
        <v>0</v>
      </c>
      <c r="G12" s="6"/>
    </row>
    <row r="13" spans="2:7" ht="18" customHeight="1">
      <c r="B13" s="3">
        <v>10</v>
      </c>
      <c r="C13" s="12" t="s">
        <v>18</v>
      </c>
      <c r="D13" s="6">
        <v>956.37533783408037</v>
      </c>
      <c r="E13" s="6">
        <v>52364.665001254099</v>
      </c>
      <c r="F13" s="17">
        <f t="shared" si="0"/>
        <v>1.8263753579081922E-2</v>
      </c>
      <c r="G13" s="6"/>
    </row>
    <row r="14" spans="2:7" ht="18" customHeight="1">
      <c r="B14" s="3">
        <v>11</v>
      </c>
      <c r="C14" s="12" t="s">
        <v>19</v>
      </c>
      <c r="D14" s="6">
        <v>169572.52004760265</v>
      </c>
      <c r="E14" s="6">
        <v>52364.665001254099</v>
      </c>
      <c r="F14" s="17">
        <f t="shared" si="0"/>
        <v>3.2383004845641903</v>
      </c>
      <c r="G14" s="6"/>
    </row>
    <row r="15" spans="2:7" ht="22.5" customHeight="1" thickBot="1">
      <c r="B15" s="13"/>
      <c r="C15" s="14" t="s">
        <v>2</v>
      </c>
      <c r="D15" s="15">
        <f>IF(SUM(D4,D5,D6,D7,D8,D9,D10,D11,D12,D13,D14)=0,0,SUM(D4,D5,D6,D7,D8,D9,D10,D11,D12,D13,D14))</f>
        <v>432656.75372618478</v>
      </c>
      <c r="E15" s="15">
        <f>IF(SUM(E4,E5,E6,E7,E8,E9,E10,E11,E12,E13,E14)=0,0,SUM(E4,E5,E6,E7,E8,E9,E10,E11,E12,E13,E14))</f>
        <v>360938.2392455712</v>
      </c>
      <c r="F15" s="15">
        <f>IF(AND(D15="",E15=""),"",IF(SUM(D15,E15)=0,0,D15/E15))</f>
        <v>1.1987002392168775</v>
      </c>
    </row>
    <row r="16" spans="2:7" ht="17.25" customHeight="1">
      <c r="B16" s="3"/>
      <c r="C16" s="5" t="s">
        <v>3</v>
      </c>
      <c r="D16" s="6">
        <v>247914.74577821299</v>
      </c>
      <c r="E16" s="6">
        <v>385436.359623892</v>
      </c>
      <c r="F16" s="17">
        <f t="shared" ref="F16:F19" si="1">IF(AND(D16="",E16=""),"",IF(SUM(D16,E16)=0,0,D16/E16))</f>
        <v>0.64320539458220205</v>
      </c>
    </row>
    <row r="17" spans="2:6" ht="17.25" customHeight="1">
      <c r="B17" s="3"/>
      <c r="C17" s="7" t="s">
        <v>4</v>
      </c>
      <c r="D17" s="6">
        <v>295789.63467604097</v>
      </c>
      <c r="E17" s="6">
        <v>459980.44082205923</v>
      </c>
      <c r="F17" s="17">
        <f t="shared" si="1"/>
        <v>0.6430482873302551</v>
      </c>
    </row>
    <row r="18" spans="2:6" ht="17.25" customHeight="1">
      <c r="B18" s="3"/>
      <c r="C18" s="7" t="s">
        <v>5</v>
      </c>
      <c r="D18" s="6">
        <v>261324.50688703198</v>
      </c>
      <c r="E18" s="6">
        <v>487950.77599168371</v>
      </c>
      <c r="F18" s="17">
        <f t="shared" si="1"/>
        <v>0.53555505953634519</v>
      </c>
    </row>
    <row r="19" spans="2:6" ht="17.25" customHeight="1" thickBot="1">
      <c r="B19" s="4"/>
      <c r="C19" s="8" t="s">
        <v>7</v>
      </c>
      <c r="D19" s="9"/>
      <c r="E19" s="9"/>
      <c r="F19" s="18" t="str">
        <f t="shared" si="1"/>
        <v/>
      </c>
    </row>
    <row r="20" spans="2:6" ht="13.5" thickTop="1">
      <c r="B20" s="10" t="s">
        <v>6</v>
      </c>
    </row>
  </sheetData>
  <sheetProtection password="C653" sheet="1" objects="1" scenarios="1" formatCells="0"/>
  <mergeCells count="1"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Pangan Strategis</vt:lpstr>
      <vt:lpstr>'Ketersediaan Pangan Strategis'!Print_Area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2023-03-06T11:13:13Z</cp:lastPrinted>
  <dcterms:created xsi:type="dcterms:W3CDTF">2020-03-22T08:48:00Z</dcterms:created>
  <dcterms:modified xsi:type="dcterms:W3CDTF">2023-03-28T01:17:03Z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