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Sheet1!$A$1:$F$22</definedName>
  </definedNames>
  <calcPr calcId="144525"/>
</workbook>
</file>

<file path=xl/calcChain.xml><?xml version="1.0" encoding="utf-8"?>
<calcChain xmlns="http://schemas.openxmlformats.org/spreadsheetml/2006/main">
  <c r="E16" i="1" l="1"/>
  <c r="E17" i="1" l="1"/>
  <c r="E18" i="1" l="1"/>
  <c r="E21" i="1" l="1"/>
  <c r="E20" i="1"/>
  <c r="E19" i="1"/>
  <c r="E15" i="1"/>
  <c r="E13" i="1"/>
  <c r="E12" i="1"/>
  <c r="E11" i="1"/>
  <c r="E10" i="1"/>
  <c r="E9" i="1"/>
  <c r="E8" i="1"/>
  <c r="E7" i="1"/>
  <c r="E6" i="1"/>
  <c r="E5" i="1"/>
  <c r="E4" i="1"/>
  <c r="D14" i="1"/>
  <c r="C14" i="1" l="1"/>
  <c r="E14" i="1" s="1"/>
</calcChain>
</file>

<file path=xl/sharedStrings.xml><?xml version="1.0" encoding="utf-8"?>
<sst xmlns="http://schemas.openxmlformats.org/spreadsheetml/2006/main" count="50" uniqueCount="28">
  <si>
    <t>KODE WILAYAH</t>
  </si>
  <si>
    <t>JUMLAH PENDUDUK
(Jiwa)</t>
  </si>
  <si>
    <r>
      <t>LUAS WILAYAH
(Km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)</t>
    </r>
  </si>
  <si>
    <t>SATUAN</t>
  </si>
  <si>
    <t xml:space="preserve"> </t>
  </si>
  <si>
    <r>
      <t>Jiwa/Km</t>
    </r>
    <r>
      <rPr>
        <vertAlign val="superscript"/>
        <sz val="10"/>
        <color theme="1"/>
        <rFont val="Calibri"/>
        <family val="2"/>
        <scheme val="minor"/>
      </rPr>
      <t>2</t>
    </r>
  </si>
  <si>
    <t>NAMA WILAYAH</t>
  </si>
  <si>
    <t>KEL. MONGGONAO</t>
  </si>
  <si>
    <t>KEL. SADIA</t>
  </si>
  <si>
    <t>KEL. SANTI</t>
  </si>
  <si>
    <t>KEL. SAMBINAE</t>
  </si>
  <si>
    <t>KEL. PENATOI</t>
  </si>
  <si>
    <t>KEL. LEWIRATO</t>
  </si>
  <si>
    <t>KEL. MANDE</t>
  </si>
  <si>
    <t>KEL. PANGGI</t>
  </si>
  <si>
    <t>KEL. MANGGEMACI</t>
  </si>
  <si>
    <t>KEL. MATAKANDO</t>
  </si>
  <si>
    <t>KEC. MPUNDA</t>
  </si>
  <si>
    <t>KEC. MPUNDA 2018</t>
  </si>
  <si>
    <t>KEC. MPUNDA 2017</t>
  </si>
  <si>
    <t>KEC. MPUNDA 2016</t>
  </si>
  <si>
    <t>KEC. MPUNDA 2015</t>
  </si>
  <si>
    <t>TINGKAT KEPADATAN</t>
  </si>
  <si>
    <t>KEC. MPUNDA 2019</t>
  </si>
  <si>
    <t>KEC. MPUNDA 2020</t>
  </si>
  <si>
    <t>Tingkat Kepadatan Penduduk Kecamata Mpunda Kota Bima Tahun 2022 di rinci per Kelurahan</t>
  </si>
  <si>
    <t>Sumber : Dinas Kependudukan dan Pencatatan Sipil Kota Bima, Tahun 2023</t>
  </si>
  <si>
    <t>KEC. MPUNDA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</si>
</sst>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 indent="1"/>
    </xf>
    <xf numFmtId="3" fontId="6" fillId="0" borderId="0" xfId="0" applyNumberFormat="1" applyFont="1" applyBorder="1" applyAlignment="1" applyProtection="1">
      <alignment horizontal="center" vertical="center"/>
      <protection locked="0"/>
    </xf>
    <xf numFmtId="4" fontId="6" fillId="0" borderId="0" xfId="0" applyNumberFormat="1" applyFont="1" applyBorder="1" applyAlignment="1" applyProtection="1">
      <alignment horizontal="center" vertical="center"/>
    </xf>
    <xf numFmtId="3" fontId="6" fillId="0" borderId="0" xfId="0" applyNumberFormat="1" applyFont="1" applyBorder="1" applyAlignment="1" applyProtection="1">
      <alignment horizontal="center" vertical="center"/>
      <protection hidden="1"/>
    </xf>
    <xf numFmtId="0" fontId="8" fillId="0" borderId="0" xfId="1" applyFont="1" applyAlignment="1">
      <alignment vertical="center"/>
    </xf>
    <xf numFmtId="0" fontId="4" fillId="2" borderId="1" xfId="0" applyFont="1" applyFill="1" applyBorder="1" applyAlignment="1">
      <alignment horizontal="left" vertical="center" indent="1"/>
    </xf>
    <xf numFmtId="4" fontId="4" fillId="2" borderId="1" xfId="0" applyNumberFormat="1" applyFont="1" applyFill="1" applyBorder="1" applyAlignment="1" applyProtection="1">
      <alignment horizontal="center" vertical="center"/>
      <protection hidden="1"/>
    </xf>
    <xf numFmtId="3" fontId="6" fillId="0" borderId="0" xfId="0" applyNumberFormat="1" applyFont="1" applyBorder="1" applyAlignment="1" applyProtection="1">
      <alignment horizontal="center" vertical="center"/>
    </xf>
    <xf numFmtId="0" fontId="6" fillId="0" borderId="2" xfId="0" applyFont="1" applyBorder="1" applyAlignment="1">
      <alignment horizontal="left" vertical="center" indent="1"/>
    </xf>
    <xf numFmtId="3" fontId="6" fillId="0" borderId="2" xfId="0" applyNumberFormat="1" applyFont="1" applyBorder="1" applyAlignment="1" applyProtection="1">
      <alignment horizontal="center" vertical="center"/>
    </xf>
    <xf numFmtId="4" fontId="6" fillId="0" borderId="2" xfId="0" applyNumberFormat="1" applyFont="1" applyBorder="1" applyAlignment="1" applyProtection="1">
      <alignment horizontal="center" vertical="center"/>
    </xf>
    <xf numFmtId="3" fontId="6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12.5703125" style="9" customWidth="1"/>
    <col min="2" max="2" width="22.5703125" style="9" customWidth="1"/>
    <col min="3" max="3" width="17" style="9" customWidth="1"/>
    <col min="4" max="4" width="14.5703125" style="9" customWidth="1"/>
    <col min="5" max="5" width="12.28515625" style="9" customWidth="1"/>
    <col min="6" max="16384" width="9.140625" style="9"/>
  </cols>
  <sheetData>
    <row r="1" spans="1:7" ht="15" x14ac:dyDescent="0.25">
      <c r="A1" s="7" t="s">
        <v>25</v>
      </c>
      <c r="B1" s="8"/>
      <c r="C1" s="8"/>
      <c r="D1" s="8"/>
      <c r="E1" s="8"/>
      <c r="F1" s="8"/>
    </row>
    <row r="2" spans="1:7" x14ac:dyDescent="0.25">
      <c r="A2" s="9" t="s">
        <v>4</v>
      </c>
      <c r="B2" s="9" t="s">
        <v>4</v>
      </c>
      <c r="C2" s="9" t="s">
        <v>4</v>
      </c>
      <c r="D2" s="9" t="s">
        <v>4</v>
      </c>
      <c r="E2" s="9" t="s">
        <v>4</v>
      </c>
      <c r="F2" s="9" t="s">
        <v>4</v>
      </c>
    </row>
    <row r="3" spans="1:7" ht="28.5" thickBot="1" x14ac:dyDescent="0.3">
      <c r="A3" s="2" t="s">
        <v>0</v>
      </c>
      <c r="B3" s="3" t="s">
        <v>6</v>
      </c>
      <c r="C3" s="2" t="s">
        <v>1</v>
      </c>
      <c r="D3" s="2" t="s">
        <v>2</v>
      </c>
      <c r="E3" s="2" t="s">
        <v>22</v>
      </c>
      <c r="F3" s="3" t="s">
        <v>3</v>
      </c>
    </row>
    <row r="4" spans="1:7" ht="20.100000000000001" customHeight="1" thickTop="1" x14ac:dyDescent="0.25">
      <c r="A4" s="22">
        <v>5272051001</v>
      </c>
      <c r="B4" s="10" t="s">
        <v>7</v>
      </c>
      <c r="C4" s="11">
        <v>4036</v>
      </c>
      <c r="D4" s="12">
        <v>0.63</v>
      </c>
      <c r="E4" s="13">
        <f>IF(AND(SUM(C4)=0,SUM(D4)=0),"-",IF(OR(SUM(C4)=0,SUM(D4)=0),0,ROUND(C4/D4,0)))</f>
        <v>6406</v>
      </c>
      <c r="F4" s="4" t="s">
        <v>5</v>
      </c>
      <c r="G4" s="14"/>
    </row>
    <row r="5" spans="1:7" ht="20.100000000000001" customHeight="1" x14ac:dyDescent="0.25">
      <c r="A5" s="22">
        <v>5272051002</v>
      </c>
      <c r="B5" s="10" t="s">
        <v>8</v>
      </c>
      <c r="C5" s="11">
        <v>3680</v>
      </c>
      <c r="D5" s="12">
        <v>0.68</v>
      </c>
      <c r="E5" s="13">
        <f t="shared" ref="E5:E21" si="0">IF(AND(SUM(C5)=0,SUM(D5)=0),"-",IF(OR(SUM(C5)=0,SUM(D5)=0),0,ROUND(C5/D5,0)))</f>
        <v>5412</v>
      </c>
      <c r="F5" s="4" t="s">
        <v>5</v>
      </c>
    </row>
    <row r="6" spans="1:7" ht="20.100000000000001" customHeight="1" x14ac:dyDescent="0.25">
      <c r="A6" s="22">
        <v>5272051003</v>
      </c>
      <c r="B6" s="10" t="s">
        <v>9</v>
      </c>
      <c r="C6" s="11">
        <v>2744</v>
      </c>
      <c r="D6" s="12">
        <v>0.72</v>
      </c>
      <c r="E6" s="13">
        <f t="shared" si="0"/>
        <v>3811</v>
      </c>
      <c r="F6" s="4" t="s">
        <v>5</v>
      </c>
    </row>
    <row r="7" spans="1:7" ht="20.100000000000001" customHeight="1" x14ac:dyDescent="0.25">
      <c r="A7" s="22">
        <v>5272051004</v>
      </c>
      <c r="B7" s="10" t="s">
        <v>10</v>
      </c>
      <c r="C7" s="11">
        <v>3505</v>
      </c>
      <c r="D7" s="12">
        <v>5.43</v>
      </c>
      <c r="E7" s="13">
        <f t="shared" si="0"/>
        <v>645</v>
      </c>
      <c r="F7" s="4" t="s">
        <v>5</v>
      </c>
    </row>
    <row r="8" spans="1:7" ht="20.100000000000001" customHeight="1" x14ac:dyDescent="0.25">
      <c r="A8" s="22">
        <v>5272051005</v>
      </c>
      <c r="B8" s="10" t="s">
        <v>11</v>
      </c>
      <c r="C8" s="11">
        <v>4820</v>
      </c>
      <c r="D8" s="12">
        <v>0.74</v>
      </c>
      <c r="E8" s="13">
        <f t="shared" si="0"/>
        <v>6514</v>
      </c>
      <c r="F8" s="4" t="s">
        <v>5</v>
      </c>
    </row>
    <row r="9" spans="1:7" ht="20.100000000000001" customHeight="1" x14ac:dyDescent="0.25">
      <c r="A9" s="22">
        <v>5272051006</v>
      </c>
      <c r="B9" s="10" t="s">
        <v>12</v>
      </c>
      <c r="C9" s="11">
        <v>2016</v>
      </c>
      <c r="D9" s="12">
        <v>0.49</v>
      </c>
      <c r="E9" s="13">
        <f t="shared" si="0"/>
        <v>4114</v>
      </c>
      <c r="F9" s="4" t="s">
        <v>5</v>
      </c>
    </row>
    <row r="10" spans="1:7" ht="20.100000000000001" customHeight="1" x14ac:dyDescent="0.25">
      <c r="A10" s="22">
        <v>5272051007</v>
      </c>
      <c r="B10" s="10" t="s">
        <v>13</v>
      </c>
      <c r="C10" s="11">
        <v>2864</v>
      </c>
      <c r="D10" s="12">
        <v>0.69</v>
      </c>
      <c r="E10" s="13">
        <f t="shared" si="0"/>
        <v>4151</v>
      </c>
      <c r="F10" s="4" t="s">
        <v>5</v>
      </c>
    </row>
    <row r="11" spans="1:7" ht="20.100000000000001" customHeight="1" x14ac:dyDescent="0.25">
      <c r="A11" s="22">
        <v>5272051008</v>
      </c>
      <c r="B11" s="10" t="s">
        <v>14</v>
      </c>
      <c r="C11" s="11">
        <v>2714</v>
      </c>
      <c r="D11" s="12">
        <v>3.51</v>
      </c>
      <c r="E11" s="13">
        <f t="shared" si="0"/>
        <v>773</v>
      </c>
      <c r="F11" s="4" t="s">
        <v>5</v>
      </c>
    </row>
    <row r="12" spans="1:7" ht="20.100000000000001" customHeight="1" x14ac:dyDescent="0.25">
      <c r="A12" s="22">
        <v>5272051009</v>
      </c>
      <c r="B12" s="10" t="s">
        <v>15</v>
      </c>
      <c r="C12" s="11">
        <v>4072</v>
      </c>
      <c r="D12" s="12">
        <v>0.52</v>
      </c>
      <c r="E12" s="13">
        <f t="shared" si="0"/>
        <v>7831</v>
      </c>
      <c r="F12" s="4" t="s">
        <v>5</v>
      </c>
    </row>
    <row r="13" spans="1:7" ht="20.100000000000001" customHeight="1" x14ac:dyDescent="0.25">
      <c r="A13" s="22">
        <v>5272051010</v>
      </c>
      <c r="B13" s="10" t="s">
        <v>16</v>
      </c>
      <c r="C13" s="11">
        <v>2914</v>
      </c>
      <c r="D13" s="12">
        <v>1.87</v>
      </c>
      <c r="E13" s="13">
        <f t="shared" si="0"/>
        <v>1558</v>
      </c>
      <c r="F13" s="4" t="s">
        <v>5</v>
      </c>
    </row>
    <row r="14" spans="1:7" ht="24.95" customHeight="1" thickBot="1" x14ac:dyDescent="0.3">
      <c r="A14" s="23">
        <v>527205</v>
      </c>
      <c r="B14" s="15" t="s">
        <v>17</v>
      </c>
      <c r="C14" s="5">
        <f>IF(SUM(C4:C13)=0,"-",SUM(C4:C13))</f>
        <v>33365</v>
      </c>
      <c r="D14" s="16">
        <f>IF(SUM(D4:D13)=0,"-",ROUND(SUM(D4:D13),2))</f>
        <v>15.28</v>
      </c>
      <c r="E14" s="5">
        <f t="shared" si="0"/>
        <v>2184</v>
      </c>
      <c r="F14" s="5" t="s">
        <v>5</v>
      </c>
    </row>
    <row r="15" spans="1:7" ht="18" customHeight="1" thickTop="1" x14ac:dyDescent="0.25">
      <c r="A15" s="22">
        <v>527205</v>
      </c>
      <c r="B15" s="10" t="s">
        <v>27</v>
      </c>
      <c r="C15" s="17">
        <v>32706</v>
      </c>
      <c r="D15" s="12">
        <v>15.28</v>
      </c>
      <c r="E15" s="13">
        <f t="shared" si="0"/>
        <v>2140</v>
      </c>
      <c r="F15" s="4" t="s">
        <v>5</v>
      </c>
    </row>
    <row r="16" spans="1:7" ht="18" customHeight="1" x14ac:dyDescent="0.25">
      <c r="A16" s="22">
        <v>527205</v>
      </c>
      <c r="B16" s="10" t="s">
        <v>24</v>
      </c>
      <c r="C16" s="17">
        <v>32114</v>
      </c>
      <c r="D16" s="12">
        <v>15.279999999999998</v>
      </c>
      <c r="E16" s="13">
        <f t="shared" ref="E16" si="1">IF(AND(SUM(C16)=0,SUM(D16)=0),"-",IF(OR(SUM(C16)=0,SUM(D16)=0),0,ROUND(C16/D16,0)))</f>
        <v>2102</v>
      </c>
      <c r="F16" s="4" t="s">
        <v>5</v>
      </c>
    </row>
    <row r="17" spans="1:6" ht="18" customHeight="1" x14ac:dyDescent="0.25">
      <c r="A17" s="22">
        <v>527205</v>
      </c>
      <c r="B17" s="10" t="s">
        <v>23</v>
      </c>
      <c r="C17" s="17">
        <v>31409</v>
      </c>
      <c r="D17" s="12">
        <v>15.279999999999998</v>
      </c>
      <c r="E17" s="13">
        <f t="shared" si="0"/>
        <v>2056</v>
      </c>
      <c r="F17" s="4" t="s">
        <v>5</v>
      </c>
    </row>
    <row r="18" spans="1:6" ht="18" customHeight="1" x14ac:dyDescent="0.25">
      <c r="A18" s="22">
        <v>527205</v>
      </c>
      <c r="B18" s="10" t="s">
        <v>18</v>
      </c>
      <c r="C18" s="17">
        <v>30928</v>
      </c>
      <c r="D18" s="12">
        <v>15.279999999999998</v>
      </c>
      <c r="E18" s="13">
        <f t="shared" ref="E18" si="2">IF(AND(SUM(C18)=0,SUM(D18)=0),"-",IF(OR(SUM(C18)=0,SUM(D18)=0),0,ROUND(C18/D18,0)))</f>
        <v>2024</v>
      </c>
      <c r="F18" s="4" t="s">
        <v>5</v>
      </c>
    </row>
    <row r="19" spans="1:6" ht="18" customHeight="1" x14ac:dyDescent="0.25">
      <c r="A19" s="22">
        <v>527205</v>
      </c>
      <c r="B19" s="10" t="s">
        <v>19</v>
      </c>
      <c r="C19" s="17">
        <v>30033</v>
      </c>
      <c r="D19" s="12">
        <v>15.279999999999998</v>
      </c>
      <c r="E19" s="13">
        <f t="shared" si="0"/>
        <v>1966</v>
      </c>
      <c r="F19" s="4" t="s">
        <v>5</v>
      </c>
    </row>
    <row r="20" spans="1:6" ht="18" customHeight="1" x14ac:dyDescent="0.25">
      <c r="A20" s="22">
        <v>527205</v>
      </c>
      <c r="B20" s="10" t="s">
        <v>20</v>
      </c>
      <c r="C20" s="17">
        <v>28932</v>
      </c>
      <c r="D20" s="12">
        <v>15.279999999999998</v>
      </c>
      <c r="E20" s="13">
        <f t="shared" si="0"/>
        <v>1893</v>
      </c>
      <c r="F20" s="4" t="s">
        <v>5</v>
      </c>
    </row>
    <row r="21" spans="1:6" ht="18" customHeight="1" thickBot="1" x14ac:dyDescent="0.3">
      <c r="A21" s="24">
        <v>527205</v>
      </c>
      <c r="B21" s="18" t="s">
        <v>21</v>
      </c>
      <c r="C21" s="19">
        <v>27358</v>
      </c>
      <c r="D21" s="20">
        <v>15.279999999999998</v>
      </c>
      <c r="E21" s="21">
        <f t="shared" si="0"/>
        <v>1790</v>
      </c>
      <c r="F21" s="6" t="s">
        <v>5</v>
      </c>
    </row>
    <row r="22" spans="1:6" ht="13.5" thickTop="1" x14ac:dyDescent="0.25">
      <c r="A22" s="1" t="s">
        <v>26</v>
      </c>
    </row>
  </sheetData>
  <pageMargins left="0.39370078740157483" right="0.39370078740157483" top="0.39370078740157483" bottom="0.39370078740157483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2025-02-27T10:15:03Z</dcterms:modified>
</cp:coreProperties>
</file>