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Ketersediaan Pangan" sheetId="1" r:id="rId1"/>
  </sheets>
  <definedNames>
    <definedName name="_xlnm.Print_Area" localSheetId="0">'Ketersediaan Pangan'!$A$1:$E$20</definedName>
  </definedNames>
  <calcPr calcId="144525"/>
</workbook>
</file>

<file path=xl/calcChain.xml><?xml version="1.0" encoding="utf-8"?>
<calcChain xmlns="http://schemas.openxmlformats.org/spreadsheetml/2006/main">
  <c r="E5" i="1" l="1"/>
  <c r="E4" i="1"/>
  <c r="E12" i="1"/>
  <c r="E11" i="1"/>
  <c r="E10" i="1"/>
  <c r="E9" i="1"/>
  <c r="E8" i="1"/>
  <c r="E7" i="1"/>
  <c r="E6" i="1"/>
  <c r="D13" i="1"/>
  <c r="C13" i="1" l="1"/>
  <c r="E13" i="1" s="1"/>
</calcChain>
</file>

<file path=xl/sharedStrings.xml><?xml version="1.0" encoding="utf-8"?>
<sst xmlns="http://schemas.openxmlformats.org/spreadsheetml/2006/main" count="26" uniqueCount="23">
  <si>
    <t xml:space="preserve"> </t>
  </si>
  <si>
    <t>N O</t>
  </si>
  <si>
    <t>Gula</t>
  </si>
  <si>
    <t>Jumlah</t>
  </si>
  <si>
    <t>Tahun 2021</t>
  </si>
  <si>
    <t>Tahun 2020</t>
  </si>
  <si>
    <t>Tahun 2019</t>
  </si>
  <si>
    <t>Padi-padian</t>
  </si>
  <si>
    <t>Buah/biji berminyak</t>
  </si>
  <si>
    <t>KELOMPOK PANGAN</t>
  </si>
  <si>
    <t>KETERSEDIAAN Per KAPITA
Kg/Tahun</t>
  </si>
  <si>
    <t>Pangan hewani (Daging, Telur, Susu, Ikan)</t>
  </si>
  <si>
    <t>Minyak &amp; lemak (+ Jeroan)</t>
  </si>
  <si>
    <t>Umbi-umbian</t>
  </si>
  <si>
    <t>Kacang-kacangan</t>
  </si>
  <si>
    <t>Sayur &amp; buah</t>
  </si>
  <si>
    <t>Lain-lain (Aneka bumbu dan bahan minuman)</t>
  </si>
  <si>
    <t>KEBUTUHAN Per KAPITA
Kg/Tahun</t>
  </si>
  <si>
    <t>RASIO</t>
  </si>
  <si>
    <t>Tahun 2022</t>
  </si>
  <si>
    <t>Tahun 2023</t>
  </si>
  <si>
    <t>Jumlah Ketersediaan dan Kebutuhan Pangan per Kapita Kota Bima Tahun 2024 dirinci menurut Kelompok Pangan</t>
  </si>
  <si>
    <t>Sumber : Dinas Ketahanan Pangan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</si>
</sst>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4" fontId="3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view="pageBreakPreview" zoomScaleNormal="100" zoomScaleSheetLayoutView="100" workbookViewId="0">
      <selection activeCell="B23" sqref="B23"/>
    </sheetView>
  </sheetViews>
  <sheetFormatPr defaultColWidth="9.140625" defaultRowHeight="12.75"/>
  <cols>
    <col min="1" max="1" width="10.28515625" style="1" customWidth="1"/>
    <col min="2" max="2" width="36.7109375" style="1" customWidth="1"/>
    <col min="3" max="4" width="22" style="1" customWidth="1"/>
    <col min="5" max="5" width="9" style="1" customWidth="1"/>
    <col min="6" max="16384" width="9.140625" style="1"/>
  </cols>
  <sheetData>
    <row r="1" spans="1:7" ht="32.25" customHeight="1">
      <c r="A1" s="17" t="s">
        <v>21</v>
      </c>
      <c r="B1" s="17"/>
      <c r="C1" s="17"/>
      <c r="D1" s="17"/>
      <c r="E1" s="17"/>
    </row>
    <row r="2" spans="1:7">
      <c r="A2" s="1" t="s">
        <v>0</v>
      </c>
      <c r="B2" s="1" t="s">
        <v>0</v>
      </c>
      <c r="C2" s="1" t="s">
        <v>0</v>
      </c>
      <c r="E2" s="1" t="s">
        <v>0</v>
      </c>
    </row>
    <row r="3" spans="1:7" ht="38.25" customHeight="1" thickBot="1">
      <c r="A3" s="13" t="s">
        <v>1</v>
      </c>
      <c r="B3" s="8" t="s">
        <v>9</v>
      </c>
      <c r="C3" s="8" t="s">
        <v>10</v>
      </c>
      <c r="D3" s="8" t="s">
        <v>17</v>
      </c>
      <c r="E3" s="8" t="s">
        <v>18</v>
      </c>
      <c r="F3" s="2"/>
    </row>
    <row r="4" spans="1:7" ht="21" customHeight="1" thickTop="1">
      <c r="A4" s="2">
        <v>1</v>
      </c>
      <c r="B4" s="9" t="s">
        <v>7</v>
      </c>
      <c r="C4" s="5">
        <v>165.98</v>
      </c>
      <c r="D4" s="5">
        <v>106.43</v>
      </c>
      <c r="E4" s="14">
        <f t="shared" ref="E4:E12" si="0">IF(AND(C4="",D4=""),"",IF(SUM(C4,D4)=0,0,C4/D4))</f>
        <v>1.5595226909705908</v>
      </c>
      <c r="G4" s="5"/>
    </row>
    <row r="5" spans="1:7" ht="21" customHeight="1">
      <c r="A5" s="2">
        <v>2</v>
      </c>
      <c r="B5" s="9" t="s">
        <v>13</v>
      </c>
      <c r="C5" s="5">
        <v>4.04</v>
      </c>
      <c r="D5" s="5">
        <v>5.48</v>
      </c>
      <c r="E5" s="14">
        <f t="shared" si="0"/>
        <v>0.73722627737226276</v>
      </c>
      <c r="G5" s="5"/>
    </row>
    <row r="6" spans="1:7" ht="21" customHeight="1">
      <c r="A6" s="2">
        <v>3</v>
      </c>
      <c r="B6" s="9" t="s">
        <v>2</v>
      </c>
      <c r="C6" s="5">
        <v>28.92</v>
      </c>
      <c r="D6" s="2">
        <v>3.6135000000000002</v>
      </c>
      <c r="E6" s="14">
        <f t="shared" si="0"/>
        <v>8.0033208800332094</v>
      </c>
    </row>
    <row r="7" spans="1:7" ht="21" customHeight="1">
      <c r="A7" s="2">
        <v>4</v>
      </c>
      <c r="B7" s="9" t="s">
        <v>8</v>
      </c>
      <c r="C7" s="5">
        <v>4.76</v>
      </c>
      <c r="D7" s="2">
        <v>0.69350000000000001</v>
      </c>
      <c r="E7" s="14">
        <f t="shared" si="0"/>
        <v>6.8637346791636622</v>
      </c>
    </row>
    <row r="8" spans="1:7" ht="21" customHeight="1">
      <c r="A8" s="2">
        <v>5</v>
      </c>
      <c r="B8" s="9" t="s">
        <v>14</v>
      </c>
      <c r="C8" s="5">
        <v>12.99</v>
      </c>
      <c r="D8" s="2">
        <v>9.1615000000000002</v>
      </c>
      <c r="E8" s="14">
        <f t="shared" si="0"/>
        <v>1.4178900835016099</v>
      </c>
    </row>
    <row r="9" spans="1:7" ht="21" customHeight="1">
      <c r="A9" s="2">
        <v>6</v>
      </c>
      <c r="B9" s="9" t="s">
        <v>15</v>
      </c>
      <c r="C9" s="5">
        <v>121.04</v>
      </c>
      <c r="D9" s="2">
        <v>67.561499999999995</v>
      </c>
      <c r="E9" s="14">
        <f t="shared" si="0"/>
        <v>1.7915528814487542</v>
      </c>
    </row>
    <row r="10" spans="1:7" ht="21" customHeight="1">
      <c r="A10" s="2">
        <v>7</v>
      </c>
      <c r="B10" s="9" t="s">
        <v>11</v>
      </c>
      <c r="C10" s="5">
        <v>116.8</v>
      </c>
      <c r="D10" s="2">
        <v>37.339500000000001</v>
      </c>
      <c r="E10" s="14">
        <f t="shared" si="0"/>
        <v>3.1280547409579667</v>
      </c>
    </row>
    <row r="11" spans="1:7" ht="21" customHeight="1">
      <c r="A11" s="2">
        <v>8</v>
      </c>
      <c r="B11" s="9" t="s">
        <v>12</v>
      </c>
      <c r="C11" s="5">
        <v>13.56</v>
      </c>
      <c r="D11" s="2">
        <v>6.7889999999999997</v>
      </c>
      <c r="E11" s="14">
        <f t="shared" si="0"/>
        <v>1.9973486522315511</v>
      </c>
    </row>
    <row r="12" spans="1:7" ht="21" customHeight="1">
      <c r="A12" s="2">
        <v>9</v>
      </c>
      <c r="B12" s="9" t="s">
        <v>16</v>
      </c>
      <c r="C12" s="5">
        <v>0</v>
      </c>
      <c r="D12" s="5">
        <v>0</v>
      </c>
      <c r="E12" s="14">
        <f t="shared" si="0"/>
        <v>0</v>
      </c>
    </row>
    <row r="13" spans="1:7" ht="22.5" customHeight="1" thickBot="1">
      <c r="A13" s="10">
        <v>5272</v>
      </c>
      <c r="B13" s="11" t="s">
        <v>3</v>
      </c>
      <c r="C13" s="12">
        <f>IF(SUM(C4,C5,C6,C7,C8,C9,C10,C11,C12)=0,0,SUM(C4,C5,C6,C7,C8,C9,C10,C11,C12))</f>
        <v>468.09000000000003</v>
      </c>
      <c r="D13" s="12">
        <f>IF(SUM(G4,G5,D6,D7,D8,D9,D10,D11,D12)=0,0,SUM(G4,G5,D6,D7,D8,D9,D10,D11,D12))</f>
        <v>125.1585</v>
      </c>
      <c r="E13" s="12">
        <f>IF(AND(C13="",D13=""),"",IF(SUM(C13,D13)=0,0,C13/D13))</f>
        <v>3.7399777082659189</v>
      </c>
    </row>
    <row r="14" spans="1:7" ht="17.25" customHeight="1">
      <c r="A14" s="2">
        <v>5272</v>
      </c>
      <c r="B14" s="4" t="s">
        <v>20</v>
      </c>
      <c r="C14" s="18">
        <v>565.39477988262502</v>
      </c>
      <c r="D14" s="18">
        <v>147.72200000000001</v>
      </c>
      <c r="E14" s="18">
        <v>3.8274243503515049</v>
      </c>
    </row>
    <row r="15" spans="1:7" ht="17.25" customHeight="1">
      <c r="A15" s="2">
        <v>5272</v>
      </c>
      <c r="B15" s="4" t="s">
        <v>19</v>
      </c>
      <c r="C15" s="15">
        <v>528.01</v>
      </c>
      <c r="D15" s="15">
        <v>339.81</v>
      </c>
      <c r="E15" s="15">
        <v>1.55</v>
      </c>
    </row>
    <row r="16" spans="1:7" ht="17.25" customHeight="1">
      <c r="A16" s="2">
        <v>5272</v>
      </c>
      <c r="B16" s="4" t="s">
        <v>4</v>
      </c>
      <c r="C16" s="15">
        <v>773.94</v>
      </c>
      <c r="D16" s="15">
        <v>347.83</v>
      </c>
      <c r="E16" s="15">
        <v>2.23</v>
      </c>
    </row>
    <row r="17" spans="1:5" ht="17.25" customHeight="1">
      <c r="A17" s="2">
        <v>5272</v>
      </c>
      <c r="B17" s="4" t="s">
        <v>5</v>
      </c>
      <c r="C17" s="15">
        <v>856.19</v>
      </c>
      <c r="D17" s="15">
        <v>408.96</v>
      </c>
      <c r="E17" s="15">
        <v>2.09</v>
      </c>
    </row>
    <row r="18" spans="1:5" ht="17.25" customHeight="1" thickBot="1">
      <c r="A18" s="3">
        <v>5272</v>
      </c>
      <c r="B18" s="6" t="s">
        <v>6</v>
      </c>
      <c r="C18" s="16">
        <v>491.37</v>
      </c>
      <c r="D18" s="16">
        <v>432.14</v>
      </c>
      <c r="E18" s="16">
        <v>1.1399999999999999</v>
      </c>
    </row>
    <row r="19" spans="1:5" ht="13.5" thickTop="1">
      <c r="A19" s="7" t="s">
        <v>22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Ketersediaan Pangan</vt:lpstr>
      <vt:lpstr>'Ketersediaan Pangan'!Print_Area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2023-03-06T10:13:36Z</cp:lastPrinted>
  <dcterms:created xsi:type="dcterms:W3CDTF">2020-03-22T08:48:00Z</dcterms:created>
  <dcterms:modified xsi:type="dcterms:W3CDTF">2025-06-30T03:00:26Z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