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lita di Timbang" sheetId="87" r:id="rId1"/>
  </sheets>
  <definedNames>
    <definedName name="_xlnm.Print_Area" localSheetId="0">'Balita di Timbang'!$A$1:$L$13</definedName>
  </definedNames>
  <calcPr calcId="144525"/>
</workbook>
</file>

<file path=xl/calcChain.xml><?xml version="1.0" encoding="utf-8"?>
<calcChain xmlns="http://schemas.openxmlformats.org/spreadsheetml/2006/main">
  <c r="K8" i="87" l="1"/>
  <c r="K7" i="87"/>
  <c r="K6" i="87"/>
  <c r="K5" i="87"/>
  <c r="K4" i="87"/>
  <c r="J8" i="87"/>
  <c r="J7" i="87"/>
  <c r="J6" i="87"/>
  <c r="J5" i="87"/>
  <c r="J4" i="87"/>
  <c r="H8" i="87"/>
  <c r="H7" i="87"/>
  <c r="H6" i="87"/>
  <c r="H5" i="87"/>
  <c r="H4" i="87"/>
  <c r="E8" i="87"/>
  <c r="E7" i="87"/>
  <c r="E6" i="87"/>
  <c r="E5" i="87"/>
  <c r="E4" i="87"/>
  <c r="G9" i="87"/>
  <c r="F9" i="87"/>
  <c r="D9" i="87"/>
  <c r="C9" i="87"/>
  <c r="H12" i="87"/>
  <c r="H11" i="87"/>
  <c r="H10" i="87"/>
  <c r="E12" i="87"/>
  <c r="E11" i="87"/>
  <c r="E10" i="87"/>
  <c r="L11" i="87"/>
  <c r="K11" i="87"/>
  <c r="J11" i="87"/>
  <c r="K9" i="87" l="1"/>
  <c r="L5" i="87"/>
  <c r="J9" i="87"/>
  <c r="L4" i="87"/>
  <c r="L8" i="87"/>
  <c r="L6" i="87"/>
  <c r="L7" i="87"/>
  <c r="L10" i="87"/>
  <c r="K10" i="87"/>
  <c r="J10" i="87"/>
  <c r="L12" i="87" l="1"/>
  <c r="K12" i="87"/>
  <c r="J12" i="87"/>
  <c r="H9" i="87" l="1"/>
  <c r="E9" i="87" l="1"/>
  <c r="L9" i="87" s="1"/>
</calcChain>
</file>

<file path=xl/sharedStrings.xml><?xml version="1.0" encoding="utf-8"?>
<sst xmlns="http://schemas.openxmlformats.org/spreadsheetml/2006/main" count="32" uniqueCount="24">
  <si>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</si>
  <si>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</si>
  <si>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</si>
  <si>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</si>
  <si>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</si>
  <si>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</si>
  <si>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</si>
  <si>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</si>
  <si>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BALITA LAKI-LAKI DI TIMBANG
( D )</t>
  </si>
  <si>
    <t>BALITA PEREMPUAN DI TIMBANG
( D )</t>
  </si>
  <si>
    <t>TOTAL BALITA DI TIMBANG
( D )</t>
  </si>
  <si>
    <t>JUMLAH BALITA PEREMPUAN
( S )</t>
  </si>
  <si>
    <t>JUMLAH BALITA LAKI-LAKI 
( S )</t>
  </si>
  <si>
    <t>TOTAL JUMLAH BALITA 
( S )</t>
  </si>
  <si>
    <t>SATUAN</t>
  </si>
  <si>
    <t>Orang</t>
  </si>
  <si>
    <t>CAKUPAN BALITA LAKI-LAKI</t>
  </si>
  <si>
    <t>CAKUPAN BALITA PEREMPUAN</t>
  </si>
  <si>
    <t>CAKUPAN BALITA DITIMBANG</t>
  </si>
  <si>
    <t>KOTA BIMA 2018</t>
  </si>
  <si>
    <t>KOTA BIMA 2019</t>
  </si>
  <si>
    <t>Sumber: Bidang Kesehatan Keluarga, Dinas Kesehatan Kota Bima, Tahun 2022</t>
  </si>
  <si>
    <t>Cakupan Balita Ditimbang di Kota Bima Tahun 2021, menurut Jenis Kelamin di rinci per Kecamatan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</si>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</sst>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right" vertical="center"/>
    </xf>
    <xf numFmtId="4" fontId="10" fillId="0" borderId="0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</xf>
    <xf numFmtId="4" fontId="10" fillId="0" borderId="4" xfId="6" applyNumberFormat="1" applyFont="1" applyFill="1" applyBorder="1" applyAlignment="1" applyProtection="1">
      <alignment horizontal="center" vertical="center"/>
    </xf>
    <xf numFmtId="4" fontId="9" fillId="2" borderId="7" xfId="6" applyNumberFormat="1" applyFont="1" applyFill="1" applyBorder="1" applyAlignment="1" applyProtection="1">
      <alignment horizontal="center" vertical="center"/>
      <protection hidden="1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4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4" fontId="10" fillId="0" borderId="19" xfId="6" applyNumberFormat="1" applyFont="1" applyFill="1" applyBorder="1" applyAlignment="1" applyProtection="1">
      <alignment horizontal="center" vertical="center"/>
      <protection hidden="1"/>
    </xf>
    <xf numFmtId="4" fontId="10" fillId="0" borderId="17" xfId="6" applyNumberFormat="1" applyFont="1" applyFill="1" applyBorder="1" applyAlignment="1" applyProtection="1">
      <alignment horizontal="center" vertical="center"/>
      <protection hidden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24" xfId="6" applyNumberFormat="1" applyFont="1" applyFill="1" applyBorder="1" applyAlignment="1" applyProtection="1">
      <alignment horizontal="center" vertical="center"/>
      <protection hidden="1"/>
    </xf>
    <xf numFmtId="4" fontId="10" fillId="0" borderId="23" xfId="6" applyNumberFormat="1" applyFont="1" applyFill="1" applyBorder="1" applyAlignment="1" applyProtection="1">
      <alignment horizontal="center" vertical="center"/>
      <protection hidden="1"/>
    </xf>
    <xf numFmtId="4" fontId="10" fillId="0" borderId="21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9.85546875" style="1" customWidth="1"/>
    <col min="2" max="2" width="15.7109375" style="1" customWidth="1"/>
    <col min="3" max="3" width="13" style="1" customWidth="1"/>
    <col min="4" max="4" width="13.140625" style="1" customWidth="1"/>
    <col min="5" max="5" width="12.85546875" style="1" customWidth="1"/>
    <col min="6" max="6" width="14.140625" style="1" customWidth="1"/>
    <col min="7" max="7" width="15.85546875" style="1" customWidth="1"/>
    <col min="8" max="8" width="12.42578125" style="1" customWidth="1"/>
    <col min="9" max="9" width="9" style="1" customWidth="1"/>
    <col min="10" max="10" width="8.85546875" style="1" customWidth="1"/>
    <col min="11" max="12" width="10.28515625" style="1" customWidth="1"/>
    <col min="13" max="13" width="2" style="1" customWidth="1"/>
    <col min="14" max="14" width="9.85546875" style="1" customWidth="1"/>
    <col min="15" max="16384" width="9.140625" style="1"/>
  </cols>
  <sheetData>
    <row r="1" spans="1:25" ht="15" x14ac:dyDescent="0.25">
      <c r="A1" s="30" t="s">
        <v>22</v>
      </c>
    </row>
    <row r="2" spans="1:25" x14ac:dyDescent="0.25">
      <c r="E2" s="2"/>
      <c r="H2" s="2"/>
      <c r="I2" s="32"/>
      <c r="L2" s="23"/>
    </row>
    <row r="3" spans="1:25" ht="36.75" thickBot="1" x14ac:dyDescent="0.3">
      <c r="A3" s="33" t="s">
        <v>6</v>
      </c>
      <c r="B3" s="37" t="s">
        <v>7</v>
      </c>
      <c r="C3" s="34" t="s">
        <v>12</v>
      </c>
      <c r="D3" s="35" t="s">
        <v>11</v>
      </c>
      <c r="E3" s="36" t="s">
        <v>13</v>
      </c>
      <c r="F3" s="34" t="s">
        <v>8</v>
      </c>
      <c r="G3" s="35" t="s">
        <v>9</v>
      </c>
      <c r="H3" s="36" t="s">
        <v>10</v>
      </c>
      <c r="I3" s="35" t="s">
        <v>14</v>
      </c>
      <c r="J3" s="34" t="s">
        <v>16</v>
      </c>
      <c r="K3" s="35" t="s">
        <v>17</v>
      </c>
      <c r="L3" s="35" t="s">
        <v>18</v>
      </c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</row>
    <row r="4" spans="1:25" ht="20.25" customHeight="1" thickTop="1" x14ac:dyDescent="0.25">
      <c r="A4" s="6">
        <v>527201</v>
      </c>
      <c r="B4" s="38" t="s">
        <v>0</v>
      </c>
      <c r="C4" s="18">
        <v>1782</v>
      </c>
      <c r="D4" s="17">
        <v>1849</v>
      </c>
      <c r="E4" s="22">
        <f>IF(COUNT(C4:D4)=0,"-",SUM(C4:D4))</f>
        <v>3631</v>
      </c>
      <c r="F4" s="18">
        <v>1007</v>
      </c>
      <c r="G4" s="17">
        <v>1108</v>
      </c>
      <c r="H4" s="26">
        <f>IF(COUNT(F4:G4)=0,"-",SUM(F4:G4))</f>
        <v>2115</v>
      </c>
      <c r="I4" s="22" t="s">
        <v>15</v>
      </c>
      <c r="J4" s="27">
        <f>IF(COUNT(C4,F4)=0,"-",IF(OR(SUM(C4)=0,SUM(F4)=0),0,ROUND(F4/C4*100,2)))</f>
        <v>56.51</v>
      </c>
      <c r="K4" s="24">
        <f>IF(COUNT(D4,G4)=0,"-",IF(OR(SUM(D4)=0,SUM(G4)=0),0,ROUND(G4/D4*100,2)))</f>
        <v>59.92</v>
      </c>
      <c r="L4" s="24">
        <f>IF(COUNT(E4,H4)=0,"-",IF(OR(SUM(E4)=0,SUM(H4)=0),0,ROUND(H4/E4*100,2)))</f>
        <v>58.25</v>
      </c>
      <c r="M4" s="7"/>
      <c r="N4" s="7"/>
      <c r="O4" s="8"/>
      <c r="P4" s="7"/>
      <c r="Q4" s="8"/>
      <c r="R4" s="7"/>
      <c r="S4" s="9"/>
      <c r="T4" s="7"/>
      <c r="U4" s="9"/>
      <c r="V4" s="7"/>
      <c r="W4" s="9"/>
      <c r="X4" s="10"/>
      <c r="Y4" s="11"/>
    </row>
    <row r="5" spans="1:25" ht="20.25" customHeight="1" x14ac:dyDescent="0.25">
      <c r="A5" s="6">
        <v>527202</v>
      </c>
      <c r="B5" s="38" t="s">
        <v>1</v>
      </c>
      <c r="C5" s="18">
        <v>927</v>
      </c>
      <c r="D5" s="17">
        <v>962</v>
      </c>
      <c r="E5" s="22">
        <f t="shared" ref="E5:E8" si="0">IF(COUNT(C5:D5)=0,"-",SUM(C5:D5))</f>
        <v>1889</v>
      </c>
      <c r="F5" s="18">
        <v>716</v>
      </c>
      <c r="G5" s="17">
        <v>794</v>
      </c>
      <c r="H5" s="26">
        <f t="shared" ref="H5:H8" si="1">IF(COUNT(F5:G5)=0,"-",SUM(F5:G5))</f>
        <v>1510</v>
      </c>
      <c r="I5" s="22" t="s">
        <v>15</v>
      </c>
      <c r="J5" s="27">
        <f t="shared" ref="J5:J8" si="2">IF(COUNT(C5,F5)=0,"-",IF(OR(SUM(C5)=0,SUM(F5)=0),0,ROUND(F5/C5*100,2)))</f>
        <v>77.239999999999995</v>
      </c>
      <c r="K5" s="24">
        <f t="shared" ref="K5:K8" si="3">IF(COUNT(D5,G5)=0,"-",IF(OR(SUM(D5)=0,SUM(G5)=0),0,ROUND(G5/D5*100,2)))</f>
        <v>82.54</v>
      </c>
      <c r="L5" s="24">
        <f t="shared" ref="L5:L8" si="4">IF(COUNT(E5,H5)=0,"-",IF(OR(SUM(E5)=0,SUM(H5)=0),0,ROUND(H5/E5*100,2)))</f>
        <v>79.94</v>
      </c>
      <c r="M5" s="7"/>
      <c r="N5" s="7"/>
      <c r="O5" s="8"/>
      <c r="P5" s="7"/>
      <c r="Q5" s="8"/>
      <c r="R5" s="7"/>
      <c r="S5" s="9"/>
      <c r="T5" s="7"/>
      <c r="U5" s="9"/>
      <c r="V5" s="7"/>
      <c r="W5" s="9"/>
      <c r="X5" s="10"/>
      <c r="Y5" s="11"/>
    </row>
    <row r="6" spans="1:25" ht="20.25" customHeight="1" x14ac:dyDescent="0.25">
      <c r="A6" s="6">
        <v>527203</v>
      </c>
      <c r="B6" s="38" t="s">
        <v>2</v>
      </c>
      <c r="C6" s="18">
        <v>1597</v>
      </c>
      <c r="D6" s="17">
        <v>1658</v>
      </c>
      <c r="E6" s="22">
        <f t="shared" si="0"/>
        <v>3255</v>
      </c>
      <c r="F6" s="18">
        <v>1459</v>
      </c>
      <c r="G6" s="17">
        <v>1534</v>
      </c>
      <c r="H6" s="26">
        <f t="shared" si="1"/>
        <v>2993</v>
      </c>
      <c r="I6" s="22" t="s">
        <v>15</v>
      </c>
      <c r="J6" s="27">
        <f t="shared" si="2"/>
        <v>91.36</v>
      </c>
      <c r="K6" s="24">
        <f t="shared" si="3"/>
        <v>92.52</v>
      </c>
      <c r="L6" s="24">
        <f t="shared" si="4"/>
        <v>91.95</v>
      </c>
      <c r="M6" s="7"/>
      <c r="N6" s="7"/>
      <c r="O6" s="8"/>
      <c r="P6" s="7"/>
      <c r="Q6" s="8"/>
      <c r="R6" s="7"/>
      <c r="S6" s="9"/>
      <c r="T6" s="7"/>
      <c r="U6" s="9"/>
      <c r="V6" s="7"/>
      <c r="W6" s="9"/>
      <c r="X6" s="10"/>
      <c r="Y6" s="11"/>
    </row>
    <row r="7" spans="1:25" ht="20.25" customHeight="1" x14ac:dyDescent="0.25">
      <c r="A7" s="6">
        <v>527204</v>
      </c>
      <c r="B7" s="38" t="s">
        <v>3</v>
      </c>
      <c r="C7" s="18">
        <v>1995</v>
      </c>
      <c r="D7" s="17">
        <v>2071</v>
      </c>
      <c r="E7" s="22">
        <f t="shared" si="0"/>
        <v>4066</v>
      </c>
      <c r="F7" s="18">
        <v>1060</v>
      </c>
      <c r="G7" s="17">
        <v>1116</v>
      </c>
      <c r="H7" s="26">
        <f t="shared" si="1"/>
        <v>2176</v>
      </c>
      <c r="I7" s="22" t="s">
        <v>15</v>
      </c>
      <c r="J7" s="27">
        <f t="shared" si="2"/>
        <v>53.13</v>
      </c>
      <c r="K7" s="24">
        <f t="shared" si="3"/>
        <v>53.89</v>
      </c>
      <c r="L7" s="24">
        <f t="shared" si="4"/>
        <v>53.52</v>
      </c>
      <c r="M7" s="7"/>
      <c r="N7" s="7"/>
      <c r="O7" s="8"/>
      <c r="P7" s="7"/>
      <c r="Q7" s="8"/>
      <c r="R7" s="7"/>
      <c r="S7" s="9"/>
      <c r="T7" s="7"/>
      <c r="U7" s="9"/>
      <c r="V7" s="7"/>
      <c r="W7" s="9"/>
      <c r="X7" s="10"/>
      <c r="Y7" s="11"/>
    </row>
    <row r="8" spans="1:25" ht="20.25" customHeight="1" x14ac:dyDescent="0.25">
      <c r="A8" s="6">
        <v>527205</v>
      </c>
      <c r="B8" s="38" t="s">
        <v>4</v>
      </c>
      <c r="C8" s="18">
        <v>1860</v>
      </c>
      <c r="D8" s="17">
        <v>1931</v>
      </c>
      <c r="E8" s="22">
        <f t="shared" si="0"/>
        <v>3791</v>
      </c>
      <c r="F8" s="18">
        <v>1472</v>
      </c>
      <c r="G8" s="17">
        <v>1572</v>
      </c>
      <c r="H8" s="26">
        <f t="shared" si="1"/>
        <v>3044</v>
      </c>
      <c r="I8" s="22" t="s">
        <v>15</v>
      </c>
      <c r="J8" s="27">
        <f t="shared" si="2"/>
        <v>79.14</v>
      </c>
      <c r="K8" s="24">
        <f t="shared" si="3"/>
        <v>81.41</v>
      </c>
      <c r="L8" s="24">
        <f t="shared" si="4"/>
        <v>80.3</v>
      </c>
      <c r="M8" s="7"/>
      <c r="N8" s="7"/>
      <c r="O8" s="8"/>
      <c r="P8" s="7"/>
      <c r="Q8" s="8"/>
      <c r="R8" s="7"/>
      <c r="S8" s="9"/>
      <c r="T8" s="7"/>
      <c r="U8" s="9"/>
      <c r="V8" s="7"/>
      <c r="W8" s="9"/>
      <c r="X8" s="10"/>
      <c r="Y8" s="11"/>
    </row>
    <row r="9" spans="1:25" ht="24.75" customHeight="1" thickBot="1" x14ac:dyDescent="0.3">
      <c r="A9" s="31">
        <v>5272</v>
      </c>
      <c r="B9" s="39" t="s">
        <v>5</v>
      </c>
      <c r="C9" s="20">
        <f>IF(COUNT(C4:C8)=0,"-",SUM(C4:C8))</f>
        <v>8161</v>
      </c>
      <c r="D9" s="21">
        <f t="shared" ref="D9:H9" si="5">IF(COUNT(D4:D8)=0,"-",SUM(D4:D8))</f>
        <v>8471</v>
      </c>
      <c r="E9" s="21">
        <f t="shared" si="5"/>
        <v>16632</v>
      </c>
      <c r="F9" s="20">
        <f t="shared" si="5"/>
        <v>5714</v>
      </c>
      <c r="G9" s="21">
        <f t="shared" si="5"/>
        <v>6124</v>
      </c>
      <c r="H9" s="25">
        <f t="shared" si="5"/>
        <v>11838</v>
      </c>
      <c r="I9" s="21" t="s">
        <v>15</v>
      </c>
      <c r="J9" s="28">
        <f t="shared" ref="J9" si="6">IF(COUNT(C9,F9)=0,"-",IF(OR(SUM(C9)=0,SUM(F9)=0),0,ROUND(F9/C9*100,2)))</f>
        <v>70.02</v>
      </c>
      <c r="K9" s="29">
        <f t="shared" ref="K9" si="7">IF(COUNT(D9,G9)=0,"-",IF(OR(SUM(D9)=0,SUM(G9)=0),0,ROUND(G9/D9*100,2)))</f>
        <v>72.290000000000006</v>
      </c>
      <c r="L9" s="29">
        <f>IF(COUNT(E9,H9)=0,"-",IF(OR(SUM(E9)=0,SUM(H9)=0),0,ROUND(H9/E9*100,2)))</f>
        <v>71.180000000000007</v>
      </c>
      <c r="M9" s="12"/>
      <c r="N9" s="12"/>
      <c r="O9" s="13"/>
      <c r="P9" s="12"/>
      <c r="Q9" s="13"/>
      <c r="R9" s="12"/>
      <c r="S9" s="14"/>
      <c r="T9" s="12"/>
      <c r="U9" s="14"/>
      <c r="V9" s="12"/>
      <c r="W9" s="14"/>
      <c r="X9" s="12"/>
      <c r="Y9" s="15"/>
    </row>
    <row r="10" spans="1:25" s="41" customFormat="1" ht="24.75" customHeight="1" x14ac:dyDescent="0.25">
      <c r="A10" s="42">
        <v>5272</v>
      </c>
      <c r="B10" s="43" t="s">
        <v>23</v>
      </c>
      <c r="C10" s="44">
        <v>7880</v>
      </c>
      <c r="D10" s="45">
        <v>8169</v>
      </c>
      <c r="E10" s="45">
        <f t="shared" ref="E10:E12" si="8">IF(SUM(C10:D10)=0,"-",SUM(C10:D10))</f>
        <v>16049</v>
      </c>
      <c r="F10" s="44">
        <v>4339</v>
      </c>
      <c r="G10" s="45">
        <v>4133</v>
      </c>
      <c r="H10" s="46">
        <f t="shared" ref="H10:H12" si="9">IF(SUM(F10:G10)=0,"-",SUM(F10:G10))</f>
        <v>8472</v>
      </c>
      <c r="I10" s="45" t="s">
        <v>15</v>
      </c>
      <c r="J10" s="47">
        <f t="shared" ref="J10:J11" si="10">IF(OR(SUM(C10)=0,SUM(F10)=0),0,ROUND(F10/C10*100,2))</f>
        <v>55.06</v>
      </c>
      <c r="K10" s="48">
        <f t="shared" ref="K10:K11" si="11">IF(OR(SUM(D10)=0,SUM(G10)=0),0,ROUND(G10/D10*100,2))</f>
        <v>50.59</v>
      </c>
      <c r="L10" s="48">
        <f t="shared" ref="L10:L11" si="12">IF(OR(SUM(E10)=0,SUM(H10)=0),0,ROUND(H10/E10*100,2))</f>
        <v>52.79</v>
      </c>
      <c r="M10" s="7"/>
      <c r="N10" s="7"/>
      <c r="O10" s="8"/>
      <c r="P10" s="7"/>
      <c r="Q10" s="8"/>
      <c r="R10" s="7"/>
      <c r="S10" s="9"/>
      <c r="T10" s="7"/>
      <c r="U10" s="9"/>
      <c r="V10" s="7"/>
      <c r="W10" s="9"/>
      <c r="X10" s="7"/>
      <c r="Y10" s="40"/>
    </row>
    <row r="11" spans="1:25" s="41" customFormat="1" ht="24.75" customHeight="1" x14ac:dyDescent="0.25">
      <c r="A11" s="56">
        <v>5272</v>
      </c>
      <c r="B11" s="57" t="s">
        <v>20</v>
      </c>
      <c r="C11" s="58">
        <v>10016</v>
      </c>
      <c r="D11" s="59">
        <v>9854</v>
      </c>
      <c r="E11" s="59">
        <f t="shared" si="8"/>
        <v>19870</v>
      </c>
      <c r="F11" s="58">
        <v>5212</v>
      </c>
      <c r="G11" s="59">
        <v>5119</v>
      </c>
      <c r="H11" s="60">
        <f t="shared" si="9"/>
        <v>10331</v>
      </c>
      <c r="I11" s="59" t="s">
        <v>15</v>
      </c>
      <c r="J11" s="61">
        <f t="shared" si="10"/>
        <v>52.04</v>
      </c>
      <c r="K11" s="62">
        <f t="shared" si="11"/>
        <v>51.95</v>
      </c>
      <c r="L11" s="62">
        <f t="shared" si="12"/>
        <v>51.99</v>
      </c>
      <c r="M11" s="7"/>
      <c r="N11" s="7"/>
      <c r="O11" s="8"/>
      <c r="P11" s="7"/>
      <c r="Q11" s="8"/>
      <c r="R11" s="7"/>
      <c r="S11" s="9"/>
      <c r="T11" s="7"/>
      <c r="U11" s="9"/>
      <c r="V11" s="7"/>
      <c r="W11" s="9"/>
      <c r="X11" s="7"/>
      <c r="Y11" s="40"/>
    </row>
    <row r="12" spans="1:25" s="41" customFormat="1" ht="24.75" customHeight="1" thickBot="1" x14ac:dyDescent="0.3">
      <c r="A12" s="49">
        <v>5272</v>
      </c>
      <c r="B12" s="50" t="s">
        <v>19</v>
      </c>
      <c r="C12" s="51">
        <v>8161</v>
      </c>
      <c r="D12" s="52">
        <v>8471</v>
      </c>
      <c r="E12" s="52">
        <f t="shared" si="8"/>
        <v>16632</v>
      </c>
      <c r="F12" s="51">
        <v>4973</v>
      </c>
      <c r="G12" s="52">
        <v>4879</v>
      </c>
      <c r="H12" s="53">
        <f t="shared" si="9"/>
        <v>9852</v>
      </c>
      <c r="I12" s="52" t="s">
        <v>15</v>
      </c>
      <c r="J12" s="54">
        <f t="shared" ref="J12" si="13">IF(OR(SUM(C12)=0,SUM(F12)=0),0,ROUND(F12/C12*100,2))</f>
        <v>60.94</v>
      </c>
      <c r="K12" s="55">
        <f t="shared" ref="K12" si="14">IF(OR(SUM(D12)=0,SUM(G12)=0),0,ROUND(G12/D12*100,2))</f>
        <v>57.6</v>
      </c>
      <c r="L12" s="55">
        <f t="shared" ref="L12" si="15">IF(OR(SUM(E12)=0,SUM(H12)=0),0,ROUND(H12/E12*100,2))</f>
        <v>59.24</v>
      </c>
      <c r="M12" s="7"/>
      <c r="N12" s="7"/>
      <c r="O12" s="8"/>
      <c r="P12" s="7"/>
      <c r="Q12" s="8"/>
      <c r="R12" s="7"/>
      <c r="S12" s="9"/>
      <c r="T12" s="7"/>
      <c r="U12" s="9"/>
      <c r="V12" s="7"/>
      <c r="W12" s="9"/>
      <c r="X12" s="7"/>
      <c r="Y12" s="40"/>
    </row>
    <row r="13" spans="1:25" ht="13.5" thickTop="1" x14ac:dyDescent="0.25">
      <c r="A13" s="19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Balita di Timbang</vt:lpstr>
      <vt:lpstr>'Balita di Timbang'!Print_Area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2025-03-08T07:26:14Z</dcterms:modified>
</cp:coreProperties>
</file>