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0815" windowHeight="11760" tabRatio="791"/>
  </bookViews>
  <sheets>
    <sheet name="Siswa Tkt Akhir MTs" sheetId="50" r:id="rId1"/>
  </sheets>
  <definedNames>
    <definedName name="_xlnm.Print_Area" localSheetId="0">'Siswa Tkt Akhir MTs'!$A$1:$K$14</definedName>
  </definedNames>
  <calcPr calcId="144525"/>
</workbook>
</file>

<file path=xl/calcChain.xml><?xml version="1.0" encoding="utf-8"?>
<calcChain xmlns="http://schemas.openxmlformats.org/spreadsheetml/2006/main">
  <c r="D6" i="50" l="1"/>
  <c r="G10" i="50"/>
  <c r="C6" i="50"/>
  <c r="F10" i="50"/>
  <c r="E7" i="50" l="1"/>
  <c r="E8" i="50"/>
  <c r="E9" i="50"/>
  <c r="E10" i="50"/>
  <c r="J7" i="50"/>
  <c r="J8" i="50"/>
  <c r="J9" i="50"/>
  <c r="J10" i="50"/>
  <c r="J6" i="50"/>
  <c r="I7" i="50"/>
  <c r="I8" i="50"/>
  <c r="I9" i="50"/>
  <c r="I10" i="50"/>
  <c r="I6" i="50"/>
  <c r="H7" i="50"/>
  <c r="H8" i="50"/>
  <c r="H9" i="50"/>
  <c r="H10" i="50"/>
  <c r="H6" i="50"/>
  <c r="K8" i="50" l="1"/>
  <c r="J11" i="50"/>
  <c r="K7" i="50"/>
  <c r="I11" i="50"/>
  <c r="K9" i="50"/>
  <c r="K10" i="50"/>
  <c r="K6" i="50"/>
  <c r="D11" i="50"/>
  <c r="C11" i="50"/>
  <c r="E6" i="50"/>
  <c r="E11" i="50" s="1"/>
  <c r="K11" i="50" l="1"/>
  <c r="H11" i="50"/>
  <c r="G11" i="50"/>
  <c r="F11" i="50"/>
</calcChain>
</file>

<file path=xl/sharedStrings.xml><?xml version="1.0" encoding="utf-8"?>
<sst xmlns="http://schemas.openxmlformats.org/spreadsheetml/2006/main" count="26" uniqueCount="20">
  <si>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</si>
  <si>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</si>
  <si>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</si>
  <si>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</si>
  <si>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</si>
  <si>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</si>
  <si>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</si>
  <si>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</si>
  <si>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Satuan : Orang</t>
  </si>
  <si>
    <t>Lk</t>
  </si>
  <si>
    <t>Pr</t>
  </si>
  <si>
    <t>Lk + Pr</t>
  </si>
  <si>
    <t>SISWA TINGKAT AKHIR JENJANG MTs.</t>
  </si>
  <si>
    <t>MTs.  NEGRI</t>
  </si>
  <si>
    <t>MTs.  SWASTA</t>
  </si>
  <si>
    <t>MTs.  NEGERI + SWASTA</t>
  </si>
  <si>
    <t>Tahun 2019/2020</t>
  </si>
  <si>
    <t>Tahun 2020/2021</t>
  </si>
  <si>
    <t>Jumlah Siswa Tingkat Terakhir Jenjang MTs.  di Kota Bima di rinci per Kecamatan di Kota Bima Tahun Ajaran 2021/2022</t>
  </si>
  <si>
    <t>Sumber : Kantor Kementerian Agama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</si>
</sst>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2" fillId="0" borderId="11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vertical="center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2" fillId="2" borderId="10" xfId="0" applyNumberFormat="1" applyFont="1" applyFill="1" applyBorder="1" applyAlignment="1" applyProtection="1">
      <alignment horizontal="center" vertical="center"/>
      <protection hidden="1"/>
    </xf>
    <xf numFmtId="3" fontId="2" fillId="2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FF00"/>
  </sheetPr>
  <dimension ref="A1:K18"/>
  <sheetViews>
    <sheetView tabSelected="1" view="pageBreakPreview" zoomScale="98" zoomScaleNormal="100" zoomScaleSheetLayoutView="98" workbookViewId="0">
      <selection activeCell="F12" sqref="F12"/>
    </sheetView>
  </sheetViews>
  <sheetFormatPr defaultRowHeight="15" x14ac:dyDescent="0.25"/>
  <cols>
    <col min="1" max="1" width="5" style="2" customWidth="1"/>
    <col min="2" max="2" width="19.140625" style="1" customWidth="1"/>
    <col min="3" max="10" width="7.85546875" style="1" customWidth="1"/>
    <col min="11" max="11" width="8.140625" style="1" customWidth="1"/>
    <col min="12" max="16384" width="9.140625" style="1"/>
  </cols>
  <sheetData>
    <row r="1" spans="1:11" x14ac:dyDescent="0.25">
      <c r="A1" s="19" t="s">
        <v>18</v>
      </c>
    </row>
    <row r="2" spans="1:11" x14ac:dyDescent="0.25">
      <c r="K2" s="8" t="s">
        <v>8</v>
      </c>
    </row>
    <row r="3" spans="1:11" ht="18.75" customHeight="1" x14ac:dyDescent="0.25">
      <c r="A3" s="36" t="s">
        <v>0</v>
      </c>
      <c r="B3" s="39" t="s">
        <v>1</v>
      </c>
      <c r="C3" s="42" t="s">
        <v>12</v>
      </c>
      <c r="D3" s="43"/>
      <c r="E3" s="43"/>
      <c r="F3" s="43"/>
      <c r="G3" s="43"/>
      <c r="H3" s="43"/>
      <c r="I3" s="43"/>
      <c r="J3" s="43"/>
      <c r="K3" s="44"/>
    </row>
    <row r="4" spans="1:11" ht="18.75" customHeight="1" x14ac:dyDescent="0.25">
      <c r="A4" s="37"/>
      <c r="B4" s="40"/>
      <c r="C4" s="42" t="s">
        <v>13</v>
      </c>
      <c r="D4" s="43"/>
      <c r="E4" s="43"/>
      <c r="F4" s="42" t="s">
        <v>14</v>
      </c>
      <c r="G4" s="43"/>
      <c r="H4" s="44"/>
      <c r="I4" s="42" t="s">
        <v>15</v>
      </c>
      <c r="J4" s="43"/>
      <c r="K4" s="44"/>
    </row>
    <row r="5" spans="1:11" ht="24" customHeight="1" thickBot="1" x14ac:dyDescent="0.3">
      <c r="A5" s="38"/>
      <c r="B5" s="41"/>
      <c r="C5" s="4" t="s">
        <v>9</v>
      </c>
      <c r="D5" s="4" t="s">
        <v>10</v>
      </c>
      <c r="E5" s="4" t="s">
        <v>11</v>
      </c>
      <c r="F5" s="7" t="s">
        <v>9</v>
      </c>
      <c r="G5" s="4" t="s">
        <v>10</v>
      </c>
      <c r="H5" s="5" t="s">
        <v>11</v>
      </c>
      <c r="I5" s="4" t="s">
        <v>9</v>
      </c>
      <c r="J5" s="4" t="s">
        <v>10</v>
      </c>
      <c r="K5" s="4" t="s">
        <v>11</v>
      </c>
    </row>
    <row r="6" spans="1:11" ht="19.5" customHeight="1" thickTop="1" x14ac:dyDescent="0.25">
      <c r="A6" s="9">
        <v>1</v>
      </c>
      <c r="B6" s="6" t="s">
        <v>2</v>
      </c>
      <c r="C6" s="11">
        <f>264-F6</f>
        <v>236</v>
      </c>
      <c r="D6" s="11">
        <f>359-G6</f>
        <v>333</v>
      </c>
      <c r="E6" s="13">
        <f>SUM(C6:D6)</f>
        <v>569</v>
      </c>
      <c r="F6" s="30">
        <v>28</v>
      </c>
      <c r="G6" s="31">
        <v>26</v>
      </c>
      <c r="H6" s="32">
        <f>SUM(F6:G6)</f>
        <v>54</v>
      </c>
      <c r="I6" s="33">
        <f>SUM(C6,F6)</f>
        <v>264</v>
      </c>
      <c r="J6" s="34">
        <f>SUM(D6,G6)</f>
        <v>359</v>
      </c>
      <c r="K6" s="35">
        <f>SUM(I6:J6)</f>
        <v>623</v>
      </c>
    </row>
    <row r="7" spans="1:11" ht="19.5" customHeight="1" x14ac:dyDescent="0.25">
      <c r="A7" s="9">
        <v>2</v>
      </c>
      <c r="B7" s="6" t="s">
        <v>3</v>
      </c>
      <c r="C7" s="30"/>
      <c r="D7" s="31"/>
      <c r="E7" s="13">
        <f t="shared" ref="E7:E10" si="0">SUM(C7:D7)</f>
        <v>0</v>
      </c>
      <c r="F7" s="30"/>
      <c r="G7" s="31"/>
      <c r="H7" s="32">
        <f t="shared" ref="H7:H10" si="1">SUM(F7:G7)</f>
        <v>0</v>
      </c>
      <c r="I7" s="33">
        <f t="shared" ref="I7:I10" si="2">SUM(C7,F7)</f>
        <v>0</v>
      </c>
      <c r="J7" s="34">
        <f t="shared" ref="J7:J10" si="3">SUM(D7,G7)</f>
        <v>0</v>
      </c>
      <c r="K7" s="35">
        <f t="shared" ref="K7:K10" si="4">SUM(I7:J7)</f>
        <v>0</v>
      </c>
    </row>
    <row r="8" spans="1:11" ht="19.5" customHeight="1" x14ac:dyDescent="0.25">
      <c r="A8" s="9">
        <v>3</v>
      </c>
      <c r="B8" s="6" t="s">
        <v>4</v>
      </c>
      <c r="C8" s="30"/>
      <c r="D8" s="31"/>
      <c r="E8" s="13">
        <f t="shared" si="0"/>
        <v>0</v>
      </c>
      <c r="F8" s="12">
        <v>11</v>
      </c>
      <c r="G8" s="11">
        <v>14</v>
      </c>
      <c r="H8" s="32">
        <f t="shared" si="1"/>
        <v>25</v>
      </c>
      <c r="I8" s="33">
        <f t="shared" si="2"/>
        <v>11</v>
      </c>
      <c r="J8" s="34">
        <f t="shared" si="3"/>
        <v>14</v>
      </c>
      <c r="K8" s="35">
        <f t="shared" si="4"/>
        <v>25</v>
      </c>
    </row>
    <row r="9" spans="1:11" ht="19.5" customHeight="1" x14ac:dyDescent="0.25">
      <c r="A9" s="9">
        <v>4</v>
      </c>
      <c r="B9" s="6" t="s">
        <v>5</v>
      </c>
      <c r="C9" s="30"/>
      <c r="D9" s="31"/>
      <c r="E9" s="13">
        <f t="shared" si="0"/>
        <v>0</v>
      </c>
      <c r="F9" s="12">
        <v>11</v>
      </c>
      <c r="G9" s="11">
        <v>9</v>
      </c>
      <c r="H9" s="32">
        <f t="shared" si="1"/>
        <v>20</v>
      </c>
      <c r="I9" s="33">
        <f t="shared" si="2"/>
        <v>11</v>
      </c>
      <c r="J9" s="34">
        <f t="shared" si="3"/>
        <v>9</v>
      </c>
      <c r="K9" s="35">
        <f t="shared" si="4"/>
        <v>20</v>
      </c>
    </row>
    <row r="10" spans="1:11" ht="19.5" customHeight="1" x14ac:dyDescent="0.25">
      <c r="A10" s="9">
        <v>5</v>
      </c>
      <c r="B10" s="6" t="s">
        <v>6</v>
      </c>
      <c r="C10" s="11">
        <v>126</v>
      </c>
      <c r="D10" s="11">
        <v>149</v>
      </c>
      <c r="E10" s="13">
        <f t="shared" si="0"/>
        <v>275</v>
      </c>
      <c r="F10" s="12">
        <f>263-C10</f>
        <v>137</v>
      </c>
      <c r="G10" s="11">
        <f>255-D10</f>
        <v>106</v>
      </c>
      <c r="H10" s="32">
        <f t="shared" si="1"/>
        <v>243</v>
      </c>
      <c r="I10" s="33">
        <f t="shared" si="2"/>
        <v>263</v>
      </c>
      <c r="J10" s="34">
        <f t="shared" si="3"/>
        <v>255</v>
      </c>
      <c r="K10" s="35">
        <f t="shared" si="4"/>
        <v>518</v>
      </c>
    </row>
    <row r="11" spans="1:11" ht="22.5" customHeight="1" thickBot="1" x14ac:dyDescent="0.3">
      <c r="A11" s="14"/>
      <c r="B11" s="15" t="s">
        <v>7</v>
      </c>
      <c r="C11" s="16">
        <f>SUM(C6:C10)</f>
        <v>362</v>
      </c>
      <c r="D11" s="16">
        <f t="shared" ref="D11:E11" si="5">SUM(D6:D10)</f>
        <v>482</v>
      </c>
      <c r="E11" s="16">
        <f t="shared" si="5"/>
        <v>844</v>
      </c>
      <c r="F11" s="17">
        <f>SUM(F6:F10)</f>
        <v>187</v>
      </c>
      <c r="G11" s="16">
        <f>SUM(G6:G10)</f>
        <v>155</v>
      </c>
      <c r="H11" s="18">
        <f>SUM(H6:H10)</f>
        <v>342</v>
      </c>
      <c r="I11" s="16">
        <f t="shared" ref="I11:K11" si="6">SUM(I6:I10)</f>
        <v>549</v>
      </c>
      <c r="J11" s="16">
        <f t="shared" si="6"/>
        <v>637</v>
      </c>
      <c r="K11" s="18">
        <f t="shared" si="6"/>
        <v>1186</v>
      </c>
    </row>
    <row r="12" spans="1:11" ht="22.5" customHeight="1" thickTop="1" x14ac:dyDescent="0.25">
      <c r="A12" s="20"/>
      <c r="B12" s="21" t="s">
        <v>17</v>
      </c>
      <c r="C12" s="22"/>
      <c r="D12" s="23"/>
      <c r="E12" s="24"/>
      <c r="F12" s="22"/>
      <c r="G12" s="23"/>
      <c r="H12" s="24"/>
      <c r="I12" s="22"/>
      <c r="J12" s="23"/>
      <c r="K12" s="24"/>
    </row>
    <row r="13" spans="1:11" ht="22.5" customHeight="1" thickBot="1" x14ac:dyDescent="0.3">
      <c r="A13" s="25"/>
      <c r="B13" s="26" t="s">
        <v>16</v>
      </c>
      <c r="C13" s="27">
        <v>363</v>
      </c>
      <c r="D13" s="28">
        <v>454</v>
      </c>
      <c r="E13" s="29">
        <v>817</v>
      </c>
      <c r="F13" s="27">
        <v>50</v>
      </c>
      <c r="G13" s="28">
        <v>40</v>
      </c>
      <c r="H13" s="29">
        <v>90</v>
      </c>
      <c r="I13" s="27">
        <v>413</v>
      </c>
      <c r="J13" s="28">
        <v>494</v>
      </c>
      <c r="K13" s="29">
        <v>907</v>
      </c>
    </row>
    <row r="14" spans="1:11" ht="15.75" thickTop="1" x14ac:dyDescent="0.25">
      <c r="A14" s="10" t="s">
        <v>19</v>
      </c>
      <c r="C14" s="3"/>
      <c r="D14" s="3"/>
      <c r="E14" s="3"/>
      <c r="F14" s="3"/>
      <c r="G14" s="3"/>
      <c r="H14" s="3"/>
      <c r="I14" s="3"/>
      <c r="J14" s="3"/>
      <c r="K14" s="3"/>
    </row>
    <row r="17" spans="3:4" x14ac:dyDescent="0.25">
      <c r="C17" s="11"/>
      <c r="D17" s="11"/>
    </row>
    <row r="18" spans="3:4" x14ac:dyDescent="0.25">
      <c r="C18" s="11"/>
      <c r="D18" s="11"/>
    </row>
  </sheetData>
  <sheetProtection formatColumns="0" formatRows="0"/>
  <mergeCells count="6">
    <mergeCell ref="A3:A5"/>
    <mergeCell ref="B3:B5"/>
    <mergeCell ref="C3:K3"/>
    <mergeCell ref="C4:E4"/>
    <mergeCell ref="F4:H4"/>
    <mergeCell ref="I4:K4"/>
  </mergeCells>
  <pageMargins left="0.70866141732283472" right="0.70866141732283472" top="0.74803149606299213" bottom="0.74803149606299213" header="0.31496062992125984" footer="0.31496062992125984"/>
  <pageSetup scale="91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 Tkt Akhir MTs</vt:lpstr>
      <vt:lpstr>'Siswa Tkt Akhir MTs'!Print_Area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2023-03-27T01:31:17Z</cp:lastPrinted>
  <dcterms:created xsi:type="dcterms:W3CDTF">2020-01-15T01:55:22Z</dcterms:created>
  <dcterms:modified xsi:type="dcterms:W3CDTF">2023-05-30T07:26:52Z</dcterms:modified>
</cp:coreProperties>
</file>