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I 2022-2023-Genap" sheetId="2" r:id="rId1"/>
  </sheets>
  <calcPr calcId="144525"/>
</workbook>
</file>

<file path=xl/calcChain.xml><?xml version="1.0" encoding="utf-8"?>
<calcChain xmlns="http://schemas.openxmlformats.org/spreadsheetml/2006/main">
  <c r="E13" i="2" l="1"/>
  <c r="J11" i="2" l="1"/>
  <c r="K11" i="2" s="1"/>
  <c r="I11" i="2"/>
  <c r="H11" i="2"/>
  <c r="E11" i="2"/>
  <c r="J12" i="2" l="1"/>
  <c r="I12" i="2"/>
  <c r="K12" i="2" s="1"/>
  <c r="H12" i="2"/>
  <c r="E12" i="2"/>
  <c r="J10" i="2" l="1"/>
  <c r="I10" i="2"/>
  <c r="H10" i="2"/>
  <c r="E10" i="2"/>
  <c r="K10" i="2" l="1"/>
  <c r="J13" i="2"/>
  <c r="I13" i="2"/>
  <c r="H13" i="2"/>
  <c r="I14" i="2"/>
  <c r="K13" i="2" l="1"/>
  <c r="E14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4" i="2"/>
  <c r="K14" i="2" s="1"/>
  <c r="H14" i="2"/>
</calcChain>
</file>

<file path=xl/sharedStrings.xml><?xml version="1.0" encoding="utf-8"?>
<sst xmlns="http://schemas.openxmlformats.org/spreadsheetml/2006/main" count="40" uniqueCount="27">
  <si>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</si>
  <si>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</si>
  <si>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</si>
  <si>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</si>
  <si>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</si>
  <si>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</si>
  <si>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</si>
  <si>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</si>
  <si>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</si>
  <si>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</si>
  <si>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 LAKI-LAKI</t>
  </si>
  <si>
    <t>JMLH SISWA PEREMPUAN</t>
  </si>
  <si>
    <t>TOTAL JMLH SISWA_MI</t>
  </si>
  <si>
    <t>JMLH SISWA MI_SWASTA</t>
  </si>
  <si>
    <t>MI_SWASTA SISWA_Pr</t>
  </si>
  <si>
    <t>MI_SWASTA SISWA_Lk</t>
  </si>
  <si>
    <t>JMLH SISWA MI_NEGERI</t>
  </si>
  <si>
    <t>MI_NEGERI SISWA_Pr</t>
  </si>
  <si>
    <t>MI_NEGERI SISWA_Lk</t>
  </si>
  <si>
    <t>-</t>
  </si>
  <si>
    <t>KOTA BIMA 2020/2021-Genap</t>
  </si>
  <si>
    <t>KOTA BIMA 2021/2022-Ganjil</t>
  </si>
  <si>
    <t>KOTA BIMA 2021/2022-Genap</t>
  </si>
  <si>
    <t>Sumber : Kantor Kementerian Agama, Pemerintah Kota Bima, Tahun 2023</t>
  </si>
  <si>
    <t>KOTA BIMA 2022/2023-Ganjil</t>
  </si>
  <si>
    <t>KOTA BIMA 2022/2023-Genap</t>
  </si>
  <si>
    <t xml:space="preserve">Jumlah Peserta Didik Jenjang Madrasah Ibtidaiyah (MI) di Kota Bima, Semester GENAP Tahun Ajaran 2022/2023, menurut Jenis kelamin dan Status MI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</si>
</sst>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26</v>
      </c>
    </row>
    <row r="3" spans="1:12" ht="26.25" thickBot="1" x14ac:dyDescent="0.3">
      <c r="A3" s="3" t="s">
        <v>0</v>
      </c>
      <c r="B3" s="23" t="s">
        <v>1</v>
      </c>
      <c r="C3" s="6" t="s">
        <v>18</v>
      </c>
      <c r="D3" s="6" t="s">
        <v>17</v>
      </c>
      <c r="E3" s="12" t="s">
        <v>16</v>
      </c>
      <c r="F3" s="7" t="s">
        <v>15</v>
      </c>
      <c r="G3" s="8" t="s">
        <v>14</v>
      </c>
      <c r="H3" s="6" t="s">
        <v>13</v>
      </c>
      <c r="I3" s="7" t="s">
        <v>10</v>
      </c>
      <c r="J3" s="8" t="s">
        <v>11</v>
      </c>
      <c r="K3" s="12" t="s">
        <v>12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421</v>
      </c>
      <c r="D4" s="15">
        <v>489</v>
      </c>
      <c r="E4" s="25">
        <f>IF(COUNT(C4:D4)=0,"-",SUM(C4:D4))</f>
        <v>910</v>
      </c>
      <c r="F4" s="16">
        <v>145</v>
      </c>
      <c r="G4" s="17">
        <v>147</v>
      </c>
      <c r="H4" s="15">
        <f>IF(COUNT(F4:G4)=0,"-",SUM(F4:G4))</f>
        <v>292</v>
      </c>
      <c r="I4" s="16">
        <f>IF(COUNT(C4,F4)=0,"-",SUM(C4,F4))</f>
        <v>566</v>
      </c>
      <c r="J4" s="17">
        <f>IF(COUNT(D4,G4)=0,"-",SUM(D4,G4))</f>
        <v>636</v>
      </c>
      <c r="K4" s="18">
        <f>IF(COUNT(I4:J4)=0,"-",SUM(I4:J4))</f>
        <v>1202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43</v>
      </c>
      <c r="G5" s="17">
        <v>54</v>
      </c>
      <c r="H5" s="15">
        <f t="shared" ref="H5:H8" si="1">IF(COUNT(F5:G5)=0,"-",SUM(F5:G5))</f>
        <v>97</v>
      </c>
      <c r="I5" s="16">
        <f t="shared" ref="I5:I8" si="2">IF(COUNT(C5,F5)=0,"-",SUM(C5,F5))</f>
        <v>43</v>
      </c>
      <c r="J5" s="17">
        <f t="shared" ref="J5:J8" si="3">IF(COUNT(D5,G5)=0,"-",SUM(D5,G5))</f>
        <v>54</v>
      </c>
      <c r="K5" s="18">
        <f t="shared" ref="K5:K8" si="4">IF(COUNT(I5:J5)=0,"-",SUM(I5:J5))</f>
        <v>97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48</v>
      </c>
      <c r="G6" s="17">
        <v>30</v>
      </c>
      <c r="H6" s="15">
        <f t="shared" si="1"/>
        <v>78</v>
      </c>
      <c r="I6" s="16">
        <f t="shared" si="2"/>
        <v>48</v>
      </c>
      <c r="J6" s="17">
        <f t="shared" si="3"/>
        <v>30</v>
      </c>
      <c r="K6" s="18">
        <f t="shared" si="4"/>
        <v>78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69</v>
      </c>
      <c r="G7" s="17">
        <v>51</v>
      </c>
      <c r="H7" s="15">
        <f t="shared" si="1"/>
        <v>120</v>
      </c>
      <c r="I7" s="16">
        <f t="shared" si="2"/>
        <v>69</v>
      </c>
      <c r="J7" s="17">
        <f>IF(COUNT(D7,G7)=0,"-",SUM(D7,G7))</f>
        <v>51</v>
      </c>
      <c r="K7" s="18">
        <f t="shared" si="4"/>
        <v>120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195</v>
      </c>
      <c r="G8" s="17">
        <v>188</v>
      </c>
      <c r="H8" s="15">
        <f t="shared" si="1"/>
        <v>383</v>
      </c>
      <c r="I8" s="16">
        <f t="shared" si="2"/>
        <v>195</v>
      </c>
      <c r="J8" s="17">
        <f t="shared" si="3"/>
        <v>188</v>
      </c>
      <c r="K8" s="18">
        <f t="shared" si="4"/>
        <v>383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25</v>
      </c>
      <c r="C9" s="20">
        <f>IF(COUNT(C4:C8)=0,"-",SUM(C4:C8))</f>
        <v>421</v>
      </c>
      <c r="D9" s="20">
        <f t="shared" ref="D9:F9" si="5">IF(COUNT(D4:D8)=0,"-",SUM(D4:D8))</f>
        <v>489</v>
      </c>
      <c r="E9" s="19">
        <f t="shared" ref="E9:E14" si="6">IF(COUNT(C9:D9)=0,"-",SUM(C9:D9))</f>
        <v>910</v>
      </c>
      <c r="F9" s="21">
        <f t="shared" si="5"/>
        <v>500</v>
      </c>
      <c r="G9" s="22">
        <f t="shared" ref="G9" si="7">IF(COUNT(G4:G8)=0,"-",SUM(G4:G8))</f>
        <v>470</v>
      </c>
      <c r="H9" s="20">
        <f t="shared" ref="H9:H14" si="8">IF(COUNT(F9:G9)=0,"-",SUM(F9:G9))</f>
        <v>970</v>
      </c>
      <c r="I9" s="21">
        <f t="shared" ref="I9:I13" si="9">IF(COUNT(C9,F9)=0,"-",SUM(C9,F9))</f>
        <v>921</v>
      </c>
      <c r="J9" s="22">
        <f t="shared" ref="J9:J14" si="10">IF(COUNT(D9,G9)=0,"-",SUM(D9,G9))</f>
        <v>959</v>
      </c>
      <c r="K9" s="19">
        <f t="shared" ref="K9:K14" si="11">IF(COUNT(I9:J9)=0,"-",SUM(I9:J9))</f>
        <v>1880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24</v>
      </c>
      <c r="C10" s="30">
        <v>424</v>
      </c>
      <c r="D10" s="30">
        <v>492</v>
      </c>
      <c r="E10" s="31">
        <f t="shared" si="6"/>
        <v>916</v>
      </c>
      <c r="F10" s="32">
        <v>513</v>
      </c>
      <c r="G10" s="33">
        <v>474</v>
      </c>
      <c r="H10" s="30">
        <f t="shared" si="8"/>
        <v>987</v>
      </c>
      <c r="I10" s="32">
        <f t="shared" ref="I10:I12" si="12">IF(COUNT(C10,F10)=0,"-",SUM(C10,F10))</f>
        <v>937</v>
      </c>
      <c r="J10" s="33">
        <f t="shared" si="10"/>
        <v>966</v>
      </c>
      <c r="K10" s="31">
        <f t="shared" si="11"/>
        <v>1903</v>
      </c>
      <c r="L10" s="28" t="s">
        <v>3</v>
      </c>
    </row>
    <row r="11" spans="1:12" s="13" customFormat="1" ht="17.100000000000001" customHeight="1" x14ac:dyDescent="0.25">
      <c r="A11" s="40">
        <v>5272</v>
      </c>
      <c r="B11" s="41" t="s">
        <v>22</v>
      </c>
      <c r="C11" s="42">
        <v>433</v>
      </c>
      <c r="D11" s="42">
        <v>501</v>
      </c>
      <c r="E11" s="43">
        <f t="shared" si="6"/>
        <v>934</v>
      </c>
      <c r="F11" s="44">
        <v>526</v>
      </c>
      <c r="G11" s="45">
        <v>480</v>
      </c>
      <c r="H11" s="42">
        <f t="shared" si="8"/>
        <v>1006</v>
      </c>
      <c r="I11" s="44">
        <f t="shared" ref="I11" si="13">IF(COUNT(C11,F11)=0,"-",SUM(C11,F11))</f>
        <v>959</v>
      </c>
      <c r="J11" s="45">
        <f t="shared" si="10"/>
        <v>981</v>
      </c>
      <c r="K11" s="43">
        <f t="shared" si="11"/>
        <v>1940</v>
      </c>
      <c r="L11" s="40" t="s">
        <v>3</v>
      </c>
    </row>
    <row r="12" spans="1:12" s="13" customFormat="1" ht="17.100000000000001" customHeight="1" x14ac:dyDescent="0.25">
      <c r="A12" s="40">
        <v>5272</v>
      </c>
      <c r="B12" s="41" t="s">
        <v>21</v>
      </c>
      <c r="C12" s="42">
        <v>417</v>
      </c>
      <c r="D12" s="42">
        <v>486</v>
      </c>
      <c r="E12" s="43">
        <f t="shared" si="6"/>
        <v>903</v>
      </c>
      <c r="F12" s="44">
        <v>517</v>
      </c>
      <c r="G12" s="45">
        <v>470</v>
      </c>
      <c r="H12" s="42">
        <f t="shared" si="8"/>
        <v>987</v>
      </c>
      <c r="I12" s="44">
        <f t="shared" si="12"/>
        <v>934</v>
      </c>
      <c r="J12" s="45">
        <f t="shared" si="10"/>
        <v>956</v>
      </c>
      <c r="K12" s="43">
        <f t="shared" si="11"/>
        <v>1890</v>
      </c>
      <c r="L12" s="40" t="s">
        <v>3</v>
      </c>
    </row>
    <row r="13" spans="1:12" s="13" customFormat="1" ht="17.100000000000001" customHeight="1" x14ac:dyDescent="0.25">
      <c r="A13" s="40">
        <v>5272</v>
      </c>
      <c r="B13" s="41" t="s">
        <v>20</v>
      </c>
      <c r="C13" s="42">
        <v>340</v>
      </c>
      <c r="D13" s="42">
        <v>387</v>
      </c>
      <c r="E13" s="43">
        <f>IF(COUNT(C13:D13)=0,"-",SUM(C13:D13))</f>
        <v>727</v>
      </c>
      <c r="F13" s="44">
        <v>510</v>
      </c>
      <c r="G13" s="45">
        <v>460</v>
      </c>
      <c r="H13" s="42">
        <f t="shared" si="8"/>
        <v>970</v>
      </c>
      <c r="I13" s="44">
        <f t="shared" si="9"/>
        <v>850</v>
      </c>
      <c r="J13" s="45">
        <f t="shared" si="10"/>
        <v>847</v>
      </c>
      <c r="K13" s="43">
        <f t="shared" si="11"/>
        <v>1697</v>
      </c>
      <c r="L13" s="40" t="s">
        <v>3</v>
      </c>
    </row>
    <row r="14" spans="1:12" s="13" customFormat="1" ht="17.100000000000001" customHeight="1" thickBot="1" x14ac:dyDescent="0.3">
      <c r="A14" s="34">
        <v>5272</v>
      </c>
      <c r="B14" s="35" t="s">
        <v>9</v>
      </c>
      <c r="C14" s="36" t="s">
        <v>19</v>
      </c>
      <c r="D14" s="36" t="s">
        <v>19</v>
      </c>
      <c r="E14" s="37" t="str">
        <f t="shared" si="6"/>
        <v>-</v>
      </c>
      <c r="F14" s="38" t="s">
        <v>19</v>
      </c>
      <c r="G14" s="39" t="s">
        <v>19</v>
      </c>
      <c r="H14" s="36" t="str">
        <f t="shared" si="8"/>
        <v>-</v>
      </c>
      <c r="I14" s="38" t="str">
        <f t="shared" ref="I14" si="14">IF(COUNT(C14,F14)=0,"-",SUM(C14,F14))</f>
        <v>-</v>
      </c>
      <c r="J14" s="39" t="str">
        <f t="shared" si="10"/>
        <v>-</v>
      </c>
      <c r="K14" s="37" t="str">
        <f t="shared" si="11"/>
        <v>-</v>
      </c>
      <c r="L14" s="34" t="s">
        <v>3</v>
      </c>
    </row>
    <row r="15" spans="1:12" ht="20.100000000000001" customHeight="1" thickTop="1" x14ac:dyDescent="0.25">
      <c r="A15" s="2" t="s">
        <v>23</v>
      </c>
    </row>
    <row r="16" spans="1:12" ht="20.100000000000001" customHeight="1" x14ac:dyDescent="0.25">
      <c r="C16" s="13"/>
      <c r="D16" s="14"/>
      <c r="E16" s="14"/>
      <c r="F16" s="13"/>
      <c r="G16" s="14"/>
      <c r="H16" s="14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  <row r="22" spans="3:8" ht="20.100000000000001" customHeight="1" x14ac:dyDescent="0.25">
      <c r="C22" s="13"/>
      <c r="D22" s="13"/>
      <c r="E22" s="13"/>
      <c r="F22" s="13"/>
      <c r="G22" s="13"/>
      <c r="H22" s="13"/>
    </row>
    <row r="23" spans="3:8" ht="20.100000000000001" customHeight="1" x14ac:dyDescent="0.25">
      <c r="C23" s="13"/>
      <c r="D23" s="13"/>
      <c r="E23" s="13"/>
      <c r="F23" s="13"/>
      <c r="G23" s="13"/>
      <c r="H23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SISWA_MI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2025-06-05T04:35:26Z</dcterms:modified>
</cp:coreProperties>
</file>