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filterPrivacy="1" defaultThemeVersion="124226"/>
  <xr:revisionPtr revIDLastSave="0" documentId="13_ncr:1_{EDA719E9-4C59-4B0C-9CD1-20A4167E2587}" xr6:coauthVersionLast="47" xr6:coauthVersionMax="47" xr10:uidLastSave="{00000000-0000-0000-0000-000000000000}"/>
  <bookViews>
    <workbookView xWindow="10140" yWindow="0" windowWidth="10455" windowHeight="10905" tabRatio="746" xr2:uid="{00000000-000D-0000-FFFF-FFFF00000000}"/>
  </bookViews>
  <sheets>
    <sheet name="Gizi Balita" sheetId="87" r:id="rId1"/>
  </sheets>
  <definedNames>
    <definedName name="_xlnm.Print_Area" localSheetId="0">'Gizi Balita'!$A$1:$M$15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2" i="87" l="1"/>
  <c r="L12" i="87"/>
  <c r="K12" i="87"/>
  <c r="M13" i="87" l="1"/>
  <c r="L13" i="87"/>
  <c r="K13" i="87"/>
  <c r="M14" i="87" l="1"/>
  <c r="L14" i="87"/>
  <c r="K14" i="87"/>
  <c r="M8" i="87"/>
  <c r="L8" i="87"/>
  <c r="K8" i="87"/>
  <c r="M7" i="87"/>
  <c r="L7" i="87"/>
  <c r="K7" i="87"/>
  <c r="M6" i="87"/>
  <c r="L6" i="87"/>
  <c r="K6" i="87"/>
  <c r="M5" i="87"/>
  <c r="L5" i="87"/>
  <c r="K5" i="87"/>
  <c r="M4" i="87"/>
  <c r="L4" i="87"/>
  <c r="K4" i="87"/>
  <c r="I9" i="87"/>
  <c r="H9" i="87"/>
  <c r="G9" i="87"/>
  <c r="F9" i="87"/>
  <c r="E9" i="87"/>
  <c r="D9" i="87"/>
  <c r="C9" i="87"/>
  <c r="M9" i="87" l="1"/>
  <c r="K9" i="87"/>
  <c r="L9" i="87"/>
</calcChain>
</file>

<file path=xl/sharedStrings.xml><?xml version="1.0" encoding="utf-8"?>
<sst xmlns="http://schemas.openxmlformats.org/spreadsheetml/2006/main" count="43" uniqueCount="28">
  <si>
    <t>BALITA DI TIMBANG BB</t>
  </si>
  <si>
    <t>BALITA DI UKUR TB</t>
  </si>
  <si>
    <t>BALITA YANG DI UKUR 
BB dan TB</t>
  </si>
  <si>
    <t>RASANAE BARAT</t>
  </si>
  <si>
    <t>RASANAE TIMUR</t>
  </si>
  <si>
    <t>ASAKOTA</t>
  </si>
  <si>
    <t>RABA</t>
  </si>
  <si>
    <t>MPUNDA</t>
  </si>
  <si>
    <t>KOTA BIMA</t>
  </si>
  <si>
    <t>KODE WILAYAH</t>
  </si>
  <si>
    <t>NAMA WILAYAH</t>
  </si>
  <si>
    <t>JUMLAH BALITA
(0-59 Bln)</t>
  </si>
  <si>
    <t>SATUAN</t>
  </si>
  <si>
    <t>Orang</t>
  </si>
  <si>
    <t>JUMLAH BALITA GIZI KURANG
(BB / U)</t>
  </si>
  <si>
    <t>JUMLAH BALITA PENDEK
(TB / U)</t>
  </si>
  <si>
    <t>JUMLAH BALITA KURUS
(BB / TB)</t>
  </si>
  <si>
    <t>% BB/U</t>
  </si>
  <si>
    <t>% TB/U</t>
  </si>
  <si>
    <t>% BB/TB</t>
  </si>
  <si>
    <t>KOTA BIMA 2019</t>
  </si>
  <si>
    <t>KOTA BIMA 2020</t>
  </si>
  <si>
    <t>KOTA BIMA 2021</t>
  </si>
  <si>
    <t>KOTA BIMA 2022</t>
  </si>
  <si>
    <t>Status Gizi Balita Berdasarkan Indeks BB/U, Indeks TB/U, Indeks BB/TB di rinci per Kecamatan di Kota Bima Tahun 2024</t>
  </si>
  <si>
    <t>Sumber: Bidang Kesehatan Keluarga, Dinas Kesehatan Kota Bima, Tahun 2025</t>
  </si>
  <si>
    <t>-</t>
  </si>
  <si>
    <t>KOTA BIMA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</si>
</sst>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1" formatCode="_-* #,##0_-;\-* #,##0_-;_-* &quot;-&quot;_-;_-@_-"/>
    <numFmt numFmtId="43" formatCode="_-* #,##0.00_-;\-* #,##0.00_-;_-* &quot;-&quot;??_-;_-@_-"/>
    <numFmt numFmtId="164" formatCode="&quot;$&quot;#,##0_);[Red]\(&quot;$&quot;#,##0\)"/>
    <numFmt numFmtId="165" formatCode="&quot;$&quot;#,##0.00_);[Red]\(&quot;$&quot;#,##0.00\)"/>
    <numFmt numFmtId="166" formatCode="_(&quot;$&quot;* #,##0_);_(&quot;$&quot;* \(#,##0\);_(&quot;$&quot;* &quot;-&quot;_);_(@_)"/>
    <numFmt numFmtId="167" formatCode="_(* #,##0_);_(* \(#,##0\);_(* &quot;-&quot;_);_(@_)"/>
    <numFmt numFmtId="168" formatCode="_(* #,##0.00_);_(* \(#,##0.00\);_(* &quot;-&quot;??_);_(@_)"/>
    <numFmt numFmtId="169" formatCode="0.0"/>
    <numFmt numFmtId="170" formatCode="#,##0.00\ ;&quot; (&quot;#,##0.00\);&quot; -&quot;#\ ;@\ 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sz val="11"/>
      <color indexed="8"/>
      <name val="Calibri"/>
      <family val="2"/>
    </font>
    <font>
      <sz val="11"/>
      <color theme="1"/>
      <name val="Calibri"/>
      <family val="2"/>
      <charset val="1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9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indexed="11"/>
      </patternFill>
    </fill>
    <fill>
      <patternFill patternType="solid">
        <fgColor indexed="51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87">
    <xf numFmtId="0" fontId="0" fillId="0" borderId="0"/>
    <xf numFmtId="0" fontId="2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168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0" fontId="4" fillId="0" borderId="0"/>
    <xf numFmtId="0" fontId="4" fillId="0" borderId="0"/>
    <xf numFmtId="38" fontId="3" fillId="0" borderId="0" applyFont="0" applyFill="0" applyBorder="0" applyAlignment="0" applyProtection="0"/>
    <xf numFmtId="40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5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71">
    <xf numFmtId="0" fontId="0" fillId="0" borderId="0" xfId="0"/>
    <xf numFmtId="0" fontId="6" fillId="0" borderId="0" xfId="0" applyFont="1" applyAlignment="1">
      <alignment vertical="center"/>
    </xf>
    <xf numFmtId="0" fontId="7" fillId="0" borderId="1" xfId="0" applyFont="1" applyBorder="1" applyAlignment="1">
      <alignment vertical="center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3" fontId="9" fillId="0" borderId="0" xfId="6" applyNumberFormat="1" applyFont="1" applyFill="1" applyBorder="1" applyAlignment="1">
      <alignment horizontal="center" vertical="center"/>
    </xf>
    <xf numFmtId="169" fontId="9" fillId="0" borderId="0" xfId="6" applyNumberFormat="1" applyFont="1" applyFill="1" applyBorder="1" applyAlignment="1">
      <alignment horizontal="center" vertical="center"/>
    </xf>
    <xf numFmtId="169" fontId="9" fillId="0" borderId="0" xfId="7" applyNumberFormat="1" applyFont="1" applyFill="1" applyBorder="1" applyAlignment="1">
      <alignment horizontal="center" vertical="center"/>
    </xf>
    <xf numFmtId="3" fontId="9" fillId="0" borderId="0" xfId="19" applyNumberFormat="1" applyFont="1" applyBorder="1" applyAlignment="1">
      <alignment horizontal="center" vertical="center"/>
    </xf>
    <xf numFmtId="169" fontId="9" fillId="0" borderId="0" xfId="0" applyNumberFormat="1" applyFont="1" applyAlignment="1">
      <alignment horizontal="center" vertical="center"/>
    </xf>
    <xf numFmtId="3" fontId="8" fillId="0" borderId="0" xfId="6" applyNumberFormat="1" applyFont="1" applyFill="1" applyBorder="1" applyAlignment="1">
      <alignment horizontal="center" vertical="center"/>
    </xf>
    <xf numFmtId="169" fontId="8" fillId="0" borderId="0" xfId="6" applyNumberFormat="1" applyFont="1" applyFill="1" applyBorder="1" applyAlignment="1">
      <alignment horizontal="center" vertical="center"/>
    </xf>
    <xf numFmtId="169" fontId="8" fillId="0" borderId="0" xfId="7" applyNumberFormat="1" applyFont="1" applyFill="1" applyBorder="1" applyAlignment="1">
      <alignment horizontal="center" vertical="center"/>
    </xf>
    <xf numFmtId="169" fontId="8" fillId="0" borderId="0" xfId="0" applyNumberFormat="1" applyFont="1" applyAlignment="1">
      <alignment horizontal="center" vertical="center"/>
    </xf>
    <xf numFmtId="3" fontId="9" fillId="0" borderId="0" xfId="6" applyNumberFormat="1" applyFont="1" applyFill="1" applyBorder="1" applyAlignment="1" applyProtection="1">
      <alignment horizontal="center" vertical="center"/>
      <protection locked="0"/>
    </xf>
    <xf numFmtId="3" fontId="9" fillId="0" borderId="2" xfId="6" applyNumberFormat="1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>
      <alignment horizontal="right" vertical="center"/>
    </xf>
    <xf numFmtId="3" fontId="9" fillId="0" borderId="4" xfId="6" applyNumberFormat="1" applyFont="1" applyFill="1" applyBorder="1" applyAlignment="1" applyProtection="1">
      <alignment horizontal="center" vertical="center"/>
      <protection locked="0"/>
    </xf>
    <xf numFmtId="3" fontId="9" fillId="0" borderId="3" xfId="6" applyNumberFormat="1" applyFont="1" applyFill="1" applyBorder="1" applyAlignment="1" applyProtection="1">
      <alignment horizontal="center" vertical="center"/>
      <protection locked="0"/>
    </xf>
    <xf numFmtId="4" fontId="9" fillId="0" borderId="0" xfId="6" applyNumberFormat="1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3" fontId="8" fillId="2" borderId="6" xfId="6" applyNumberFormat="1" applyFont="1" applyFill="1" applyBorder="1" applyAlignment="1" applyProtection="1">
      <alignment horizontal="center" vertical="center"/>
      <protection hidden="1"/>
    </xf>
    <xf numFmtId="3" fontId="8" fillId="2" borderId="5" xfId="6" applyNumberFormat="1" applyFont="1" applyFill="1" applyBorder="1" applyAlignment="1" applyProtection="1">
      <alignment horizontal="center" vertical="center"/>
      <protection hidden="1"/>
    </xf>
    <xf numFmtId="3" fontId="8" fillId="2" borderId="7" xfId="6" applyNumberFormat="1" applyFont="1" applyFill="1" applyBorder="1" applyAlignment="1" applyProtection="1">
      <alignment horizontal="center" vertical="center"/>
      <protection hidden="1"/>
    </xf>
    <xf numFmtId="3" fontId="8" fillId="2" borderId="8" xfId="6" applyNumberFormat="1" applyFont="1" applyFill="1" applyBorder="1" applyAlignment="1" applyProtection="1">
      <alignment horizontal="center" vertical="center"/>
      <protection hidden="1"/>
    </xf>
    <xf numFmtId="4" fontId="8" fillId="2" borderId="5" xfId="6" applyNumberFormat="1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2" fontId="9" fillId="0" borderId="4" xfId="6" applyNumberFormat="1" applyFont="1" applyFill="1" applyBorder="1" applyAlignment="1">
      <alignment horizontal="center" vertical="center"/>
    </xf>
    <xf numFmtId="2" fontId="8" fillId="2" borderId="6" xfId="6" applyNumberFormat="1" applyFont="1" applyFill="1" applyBorder="1" applyAlignment="1">
      <alignment horizontal="center" vertical="center"/>
    </xf>
    <xf numFmtId="0" fontId="9" fillId="0" borderId="4" xfId="0" applyFont="1" applyBorder="1" applyAlignment="1">
      <alignment horizontal="left" vertical="center"/>
    </xf>
    <xf numFmtId="0" fontId="8" fillId="2" borderId="6" xfId="0" applyFont="1" applyFill="1" applyBorder="1" applyAlignment="1">
      <alignment vertical="center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vertical="center"/>
    </xf>
    <xf numFmtId="3" fontId="9" fillId="0" borderId="10" xfId="6" applyNumberFormat="1" applyFont="1" applyFill="1" applyBorder="1" applyAlignment="1" applyProtection="1">
      <alignment horizontal="center" vertical="center"/>
      <protection hidden="1"/>
    </xf>
    <xf numFmtId="3" fontId="9" fillId="0" borderId="9" xfId="6" applyNumberFormat="1" applyFont="1" applyFill="1" applyBorder="1" applyAlignment="1" applyProtection="1">
      <alignment horizontal="center" vertical="center"/>
      <protection hidden="1"/>
    </xf>
    <xf numFmtId="3" fontId="9" fillId="0" borderId="11" xfId="6" applyNumberFormat="1" applyFont="1" applyFill="1" applyBorder="1" applyAlignment="1" applyProtection="1">
      <alignment horizontal="center" vertical="center"/>
      <protection hidden="1"/>
    </xf>
    <xf numFmtId="3" fontId="9" fillId="0" borderId="12" xfId="6" applyNumberFormat="1" applyFont="1" applyFill="1" applyBorder="1" applyAlignment="1" applyProtection="1">
      <alignment horizontal="center" vertical="center"/>
      <protection hidden="1"/>
    </xf>
    <xf numFmtId="4" fontId="9" fillId="0" borderId="9" xfId="6" applyNumberFormat="1" applyFont="1" applyFill="1" applyBorder="1" applyAlignment="1">
      <alignment horizontal="center" vertical="center"/>
    </xf>
    <xf numFmtId="2" fontId="9" fillId="0" borderId="10" xfId="6" applyNumberFormat="1" applyFont="1" applyFill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vertical="center"/>
    </xf>
    <xf numFmtId="3" fontId="9" fillId="0" borderId="14" xfId="6" applyNumberFormat="1" applyFont="1" applyFill="1" applyBorder="1" applyAlignment="1" applyProtection="1">
      <alignment horizontal="center" vertical="center"/>
      <protection hidden="1"/>
    </xf>
    <xf numFmtId="3" fontId="9" fillId="0" borderId="13" xfId="6" applyNumberFormat="1" applyFont="1" applyFill="1" applyBorder="1" applyAlignment="1" applyProtection="1">
      <alignment horizontal="center" vertical="center"/>
      <protection hidden="1"/>
    </xf>
    <xf numFmtId="3" fontId="9" fillId="0" borderId="15" xfId="6" applyNumberFormat="1" applyFont="1" applyFill="1" applyBorder="1" applyAlignment="1" applyProtection="1">
      <alignment horizontal="center" vertical="center"/>
      <protection hidden="1"/>
    </xf>
    <xf numFmtId="3" fontId="9" fillId="0" borderId="16" xfId="6" applyNumberFormat="1" applyFont="1" applyFill="1" applyBorder="1" applyAlignment="1" applyProtection="1">
      <alignment horizontal="center" vertical="center"/>
      <protection hidden="1"/>
    </xf>
    <xf numFmtId="4" fontId="9" fillId="0" borderId="13" xfId="6" applyNumberFormat="1" applyFont="1" applyFill="1" applyBorder="1" applyAlignment="1">
      <alignment horizontal="center" vertical="center"/>
    </xf>
    <xf numFmtId="2" fontId="9" fillId="0" borderId="14" xfId="6" applyNumberFormat="1" applyFont="1" applyFill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18" xfId="0" applyFont="1" applyBorder="1" applyAlignment="1">
      <alignment vertical="center"/>
    </xf>
    <xf numFmtId="3" fontId="9" fillId="0" borderId="18" xfId="6" applyNumberFormat="1" applyFont="1" applyFill="1" applyBorder="1" applyAlignment="1" applyProtection="1">
      <alignment horizontal="center" vertical="center"/>
      <protection hidden="1"/>
    </xf>
    <xf numFmtId="3" fontId="9" fillId="0" borderId="17" xfId="6" applyNumberFormat="1" applyFont="1" applyFill="1" applyBorder="1" applyAlignment="1" applyProtection="1">
      <alignment horizontal="center" vertical="center"/>
      <protection hidden="1"/>
    </xf>
    <xf numFmtId="3" fontId="9" fillId="0" borderId="19" xfId="6" applyNumberFormat="1" applyFont="1" applyFill="1" applyBorder="1" applyAlignment="1" applyProtection="1">
      <alignment horizontal="center" vertical="center"/>
      <protection hidden="1"/>
    </xf>
    <xf numFmtId="3" fontId="9" fillId="0" borderId="20" xfId="6" applyNumberFormat="1" applyFont="1" applyFill="1" applyBorder="1" applyAlignment="1" applyProtection="1">
      <alignment horizontal="center" vertical="center"/>
      <protection hidden="1"/>
    </xf>
    <xf numFmtId="4" fontId="9" fillId="0" borderId="17" xfId="6" applyNumberFormat="1" applyFont="1" applyFill="1" applyBorder="1" applyAlignment="1">
      <alignment horizontal="center" vertical="center"/>
    </xf>
    <xf numFmtId="2" fontId="9" fillId="0" borderId="18" xfId="6" applyNumberFormat="1" applyFont="1" applyFill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9" fillId="0" borderId="21" xfId="0" applyFont="1" applyBorder="1" applyAlignment="1">
      <alignment horizontal="center" vertical="center"/>
    </xf>
    <xf numFmtId="0" fontId="9" fillId="0" borderId="22" xfId="0" applyFont="1" applyBorder="1" applyAlignment="1">
      <alignment vertical="center"/>
    </xf>
    <xf numFmtId="3" fontId="9" fillId="0" borderId="22" xfId="6" applyNumberFormat="1" applyFont="1" applyFill="1" applyBorder="1" applyAlignment="1" applyProtection="1">
      <alignment horizontal="center" vertical="center"/>
      <protection hidden="1"/>
    </xf>
    <xf numFmtId="3" fontId="9" fillId="0" borderId="21" xfId="6" applyNumberFormat="1" applyFont="1" applyFill="1" applyBorder="1" applyAlignment="1" applyProtection="1">
      <alignment horizontal="center" vertical="center"/>
      <protection hidden="1"/>
    </xf>
    <xf numFmtId="3" fontId="9" fillId="0" borderId="23" xfId="6" applyNumberFormat="1" applyFont="1" applyFill="1" applyBorder="1" applyAlignment="1" applyProtection="1">
      <alignment horizontal="center" vertical="center"/>
      <protection hidden="1"/>
    </xf>
    <xf numFmtId="3" fontId="9" fillId="0" borderId="24" xfId="6" applyNumberFormat="1" applyFont="1" applyFill="1" applyBorder="1" applyAlignment="1" applyProtection="1">
      <alignment horizontal="center" vertical="center"/>
      <protection hidden="1"/>
    </xf>
    <xf numFmtId="4" fontId="9" fillId="0" borderId="21" xfId="6" applyNumberFormat="1" applyFont="1" applyFill="1" applyBorder="1" applyAlignment="1">
      <alignment horizontal="center" vertical="center"/>
    </xf>
    <xf numFmtId="2" fontId="9" fillId="0" borderId="22" xfId="6" applyNumberFormat="1" applyFont="1" applyFill="1" applyBorder="1" applyAlignment="1">
      <alignment horizontal="center" vertical="center"/>
    </xf>
    <xf numFmtId="0" fontId="11" fillId="0" borderId="0" xfId="0" applyFont="1" applyAlignment="1">
      <alignment vertical="top"/>
    </xf>
    <xf numFmtId="0" fontId="7" fillId="0" borderId="0" xfId="0" applyFont="1" applyAlignment="1">
      <alignment vertical="top"/>
    </xf>
  </cellXfs>
  <cellStyles count="87">
    <cellStyle name="40% - Accent3 2" xfId="2" xr:uid="{00000000-0005-0000-0000-000000000000}"/>
    <cellStyle name="40% - Accent6 2" xfId="3" xr:uid="{00000000-0005-0000-0000-000001000000}"/>
    <cellStyle name="Comma [0] 2" xfId="6" xr:uid="{00000000-0005-0000-0000-000002000000}"/>
    <cellStyle name="Comma [0] 2 2" xfId="7" xr:uid="{00000000-0005-0000-0000-000003000000}"/>
    <cellStyle name="Comma [0] 2 2 2" xfId="8" xr:uid="{00000000-0005-0000-0000-000004000000}"/>
    <cellStyle name="Comma [0] 2 3" xfId="9" xr:uid="{00000000-0005-0000-0000-000005000000}"/>
    <cellStyle name="Comma [0] 3" xfId="10" xr:uid="{00000000-0005-0000-0000-000006000000}"/>
    <cellStyle name="Comma [0] 3 2" xfId="11" xr:uid="{00000000-0005-0000-0000-000007000000}"/>
    <cellStyle name="Comma [0] 4" xfId="12" xr:uid="{00000000-0005-0000-0000-000008000000}"/>
    <cellStyle name="Comma [0] 4 2" xfId="13" xr:uid="{00000000-0005-0000-0000-000009000000}"/>
    <cellStyle name="Comma [0] 4 3" xfId="14" xr:uid="{00000000-0005-0000-0000-00000A000000}"/>
    <cellStyle name="Comma [0] 5" xfId="15" xr:uid="{00000000-0005-0000-0000-00000B000000}"/>
    <cellStyle name="Comma [0] 5 2" xfId="16" xr:uid="{00000000-0005-0000-0000-00000C000000}"/>
    <cellStyle name="Comma [0] 6" xfId="17" xr:uid="{00000000-0005-0000-0000-00000D000000}"/>
    <cellStyle name="Comma [0] 7" xfId="18" xr:uid="{00000000-0005-0000-0000-00000E000000}"/>
    <cellStyle name="Comma [0] 8" xfId="5" xr:uid="{00000000-0005-0000-0000-00000F000000}"/>
    <cellStyle name="Comma 10" xfId="19" xr:uid="{00000000-0005-0000-0000-000010000000}"/>
    <cellStyle name="Comma 10 2" xfId="20" xr:uid="{00000000-0005-0000-0000-000011000000}"/>
    <cellStyle name="Comma 11" xfId="21" xr:uid="{00000000-0005-0000-0000-000012000000}"/>
    <cellStyle name="Comma 11 2" xfId="22" xr:uid="{00000000-0005-0000-0000-000013000000}"/>
    <cellStyle name="Comma 12" xfId="23" xr:uid="{00000000-0005-0000-0000-000014000000}"/>
    <cellStyle name="Comma 12 2" xfId="24" xr:uid="{00000000-0005-0000-0000-000015000000}"/>
    <cellStyle name="Comma 13" xfId="25" xr:uid="{00000000-0005-0000-0000-000016000000}"/>
    <cellStyle name="Comma 13 2" xfId="26" xr:uid="{00000000-0005-0000-0000-000017000000}"/>
    <cellStyle name="Comma 14" xfId="27" xr:uid="{00000000-0005-0000-0000-000018000000}"/>
    <cellStyle name="Comma 14 2" xfId="28" xr:uid="{00000000-0005-0000-0000-000019000000}"/>
    <cellStyle name="Comma 15" xfId="29" xr:uid="{00000000-0005-0000-0000-00001A000000}"/>
    <cellStyle name="Comma 15 2" xfId="30" xr:uid="{00000000-0005-0000-0000-00001B000000}"/>
    <cellStyle name="Comma 16" xfId="31" xr:uid="{00000000-0005-0000-0000-00001C000000}"/>
    <cellStyle name="Comma 16 2" xfId="32" xr:uid="{00000000-0005-0000-0000-00001D000000}"/>
    <cellStyle name="Comma 17" xfId="33" xr:uid="{00000000-0005-0000-0000-00001E000000}"/>
    <cellStyle name="Comma 17 2" xfId="34" xr:uid="{00000000-0005-0000-0000-00001F000000}"/>
    <cellStyle name="Comma 18" xfId="35" xr:uid="{00000000-0005-0000-0000-000020000000}"/>
    <cellStyle name="Comma 18 2" xfId="36" xr:uid="{00000000-0005-0000-0000-000021000000}"/>
    <cellStyle name="Comma 19" xfId="37" xr:uid="{00000000-0005-0000-0000-000022000000}"/>
    <cellStyle name="Comma 19 2" xfId="38" xr:uid="{00000000-0005-0000-0000-000023000000}"/>
    <cellStyle name="Comma 2" xfId="39" xr:uid="{00000000-0005-0000-0000-000024000000}"/>
    <cellStyle name="Comma 2 2" xfId="40" xr:uid="{00000000-0005-0000-0000-000025000000}"/>
    <cellStyle name="Comma 2 2 2" xfId="41" xr:uid="{00000000-0005-0000-0000-000026000000}"/>
    <cellStyle name="Comma 2 3" xfId="42" xr:uid="{00000000-0005-0000-0000-000027000000}"/>
    <cellStyle name="Comma 20" xfId="43" xr:uid="{00000000-0005-0000-0000-000028000000}"/>
    <cellStyle name="Comma 20 2" xfId="44" xr:uid="{00000000-0005-0000-0000-000029000000}"/>
    <cellStyle name="Comma 20 3" xfId="45" xr:uid="{00000000-0005-0000-0000-00002A000000}"/>
    <cellStyle name="Comma 21" xfId="46" xr:uid="{00000000-0005-0000-0000-00002B000000}"/>
    <cellStyle name="Comma 21 2" xfId="47" xr:uid="{00000000-0005-0000-0000-00002C000000}"/>
    <cellStyle name="Comma 21 3" xfId="48" xr:uid="{00000000-0005-0000-0000-00002D000000}"/>
    <cellStyle name="Comma 22" xfId="49" xr:uid="{00000000-0005-0000-0000-00002E000000}"/>
    <cellStyle name="Comma 22 2" xfId="50" xr:uid="{00000000-0005-0000-0000-00002F000000}"/>
    <cellStyle name="Comma 22 3" xfId="51" xr:uid="{00000000-0005-0000-0000-000030000000}"/>
    <cellStyle name="Comma 23" xfId="52" xr:uid="{00000000-0005-0000-0000-000031000000}"/>
    <cellStyle name="Comma 23 2" xfId="53" xr:uid="{00000000-0005-0000-0000-000032000000}"/>
    <cellStyle name="Comma 24" xfId="54" xr:uid="{00000000-0005-0000-0000-000033000000}"/>
    <cellStyle name="Comma 24 2" xfId="55" xr:uid="{00000000-0005-0000-0000-000034000000}"/>
    <cellStyle name="Comma 25" xfId="56" xr:uid="{00000000-0005-0000-0000-000035000000}"/>
    <cellStyle name="Comma 26" xfId="57" xr:uid="{00000000-0005-0000-0000-000036000000}"/>
    <cellStyle name="Comma 27" xfId="4" xr:uid="{00000000-0005-0000-0000-000037000000}"/>
    <cellStyle name="Comma 3" xfId="58" xr:uid="{00000000-0005-0000-0000-000038000000}"/>
    <cellStyle name="Comma 3 2" xfId="59" xr:uid="{00000000-0005-0000-0000-000039000000}"/>
    <cellStyle name="Comma 4" xfId="60" xr:uid="{00000000-0005-0000-0000-00003A000000}"/>
    <cellStyle name="Comma 4 2" xfId="61" xr:uid="{00000000-0005-0000-0000-00003B000000}"/>
    <cellStyle name="Comma 5" xfId="62" xr:uid="{00000000-0005-0000-0000-00003C000000}"/>
    <cellStyle name="Comma 5 2" xfId="63" xr:uid="{00000000-0005-0000-0000-00003D000000}"/>
    <cellStyle name="Comma 6" xfId="64" xr:uid="{00000000-0005-0000-0000-00003E000000}"/>
    <cellStyle name="Comma 6 2" xfId="65" xr:uid="{00000000-0005-0000-0000-00003F000000}"/>
    <cellStyle name="Comma 7" xfId="66" xr:uid="{00000000-0005-0000-0000-000040000000}"/>
    <cellStyle name="Comma 7 2" xfId="67" xr:uid="{00000000-0005-0000-0000-000041000000}"/>
    <cellStyle name="Comma 8" xfId="68" xr:uid="{00000000-0005-0000-0000-000042000000}"/>
    <cellStyle name="Comma 8 2" xfId="69" xr:uid="{00000000-0005-0000-0000-000043000000}"/>
    <cellStyle name="Comma 9" xfId="70" xr:uid="{00000000-0005-0000-0000-000044000000}"/>
    <cellStyle name="Comma 9 2" xfId="71" xr:uid="{00000000-0005-0000-0000-000045000000}"/>
    <cellStyle name="Currency [0] 2" xfId="73" xr:uid="{00000000-0005-0000-0000-000046000000}"/>
    <cellStyle name="Currency [0] 3" xfId="72" xr:uid="{00000000-0005-0000-0000-000047000000}"/>
    <cellStyle name="Excel Built-in Comma" xfId="74" xr:uid="{00000000-0005-0000-0000-000048000000}"/>
    <cellStyle name="Excel Built-in Normal" xfId="75" xr:uid="{00000000-0005-0000-0000-000049000000}"/>
    <cellStyle name="Millares [0]_Well Timing" xfId="76" xr:uid="{00000000-0005-0000-0000-00004A000000}"/>
    <cellStyle name="Millares_Well Timing" xfId="77" xr:uid="{00000000-0005-0000-0000-00004B000000}"/>
    <cellStyle name="Moneda [0]_Well Timing" xfId="78" xr:uid="{00000000-0005-0000-0000-00004C000000}"/>
    <cellStyle name="Moneda_Well Timing" xfId="79" xr:uid="{00000000-0005-0000-0000-00004D000000}"/>
    <cellStyle name="Normal" xfId="0" builtinId="0"/>
    <cellStyle name="Normal 2" xfId="80" xr:uid="{00000000-0005-0000-0000-00004F000000}"/>
    <cellStyle name="Normal 3" xfId="81" xr:uid="{00000000-0005-0000-0000-000050000000}"/>
    <cellStyle name="Normal 3 2" xfId="82" xr:uid="{00000000-0005-0000-0000-000051000000}"/>
    <cellStyle name="Normal 4" xfId="83" xr:uid="{00000000-0005-0000-0000-000052000000}"/>
    <cellStyle name="Normal 5" xfId="1" xr:uid="{00000000-0005-0000-0000-000053000000}"/>
    <cellStyle name="Percent 2" xfId="85" xr:uid="{00000000-0005-0000-0000-000054000000}"/>
    <cellStyle name="Percent 2 2" xfId="86" xr:uid="{00000000-0005-0000-0000-000055000000}"/>
    <cellStyle name="Percent 3" xfId="84" xr:uid="{00000000-0005-0000-0000-000056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5"/>
  <sheetViews>
    <sheetView tabSelected="1" view="pageBreakPreview" topLeftCell="F1" zoomScaleNormal="100" zoomScaleSheetLayoutView="100" workbookViewId="0">
      <selection activeCell="I6" sqref="I6"/>
    </sheetView>
  </sheetViews>
  <sheetFormatPr defaultRowHeight="12.75" x14ac:dyDescent="0.25"/>
  <cols>
    <col min="1" max="1" width="10" style="1" customWidth="1"/>
    <col min="2" max="2" width="15.7109375" style="1" customWidth="1"/>
    <col min="3" max="3" width="10" style="1" customWidth="1"/>
    <col min="4" max="4" width="11.5703125" style="1" customWidth="1"/>
    <col min="5" max="5" width="12.85546875" style="1" customWidth="1"/>
    <col min="6" max="6" width="11.5703125" style="1" customWidth="1"/>
    <col min="7" max="7" width="12.85546875" style="1" customWidth="1"/>
    <col min="8" max="8" width="11.5703125" style="1" customWidth="1"/>
    <col min="9" max="9" width="12.85546875" style="1" customWidth="1"/>
    <col min="10" max="10" width="7.85546875" style="1" customWidth="1"/>
    <col min="11" max="11" width="9.140625" style="1" customWidth="1"/>
    <col min="12" max="16384" width="9.140625" style="1"/>
  </cols>
  <sheetData>
    <row r="1" spans="1:22" ht="15" x14ac:dyDescent="0.25">
      <c r="A1" s="60" t="s">
        <v>24</v>
      </c>
    </row>
    <row r="2" spans="1:22" x14ac:dyDescent="0.25">
      <c r="E2" s="2"/>
      <c r="I2" s="16"/>
    </row>
    <row r="3" spans="1:22" ht="36.75" thickBot="1" x14ac:dyDescent="0.3">
      <c r="A3" s="26" t="s">
        <v>9</v>
      </c>
      <c r="B3" s="31" t="s">
        <v>10</v>
      </c>
      <c r="C3" s="27" t="s">
        <v>11</v>
      </c>
      <c r="D3" s="28" t="s">
        <v>0</v>
      </c>
      <c r="E3" s="28" t="s">
        <v>14</v>
      </c>
      <c r="F3" s="29" t="s">
        <v>1</v>
      </c>
      <c r="G3" s="30" t="s">
        <v>15</v>
      </c>
      <c r="H3" s="28" t="s">
        <v>2</v>
      </c>
      <c r="I3" s="28" t="s">
        <v>16</v>
      </c>
      <c r="J3" s="27" t="s">
        <v>12</v>
      </c>
      <c r="K3" s="26" t="s">
        <v>17</v>
      </c>
      <c r="L3" s="31" t="s">
        <v>18</v>
      </c>
      <c r="M3" s="26" t="s">
        <v>19</v>
      </c>
      <c r="N3" s="3"/>
      <c r="O3" s="3"/>
      <c r="P3" s="3"/>
      <c r="Q3" s="3"/>
      <c r="R3" s="3"/>
      <c r="S3" s="3"/>
      <c r="T3" s="3"/>
      <c r="U3" s="3"/>
      <c r="V3" s="3"/>
    </row>
    <row r="4" spans="1:22" ht="20.25" customHeight="1" thickTop="1" x14ac:dyDescent="0.25">
      <c r="A4" s="4">
        <v>527201</v>
      </c>
      <c r="B4" s="34" t="s">
        <v>3</v>
      </c>
      <c r="C4" s="17">
        <v>2910</v>
      </c>
      <c r="D4" s="14">
        <v>2280</v>
      </c>
      <c r="E4" s="14">
        <v>265</v>
      </c>
      <c r="F4" s="15">
        <v>2279</v>
      </c>
      <c r="G4" s="18">
        <v>117</v>
      </c>
      <c r="H4" s="14">
        <v>2279</v>
      </c>
      <c r="I4" s="14">
        <v>158</v>
      </c>
      <c r="J4" s="17" t="s">
        <v>13</v>
      </c>
      <c r="K4" s="19">
        <f>IF(COUNT(C4,E4)=0,"-",IF(OR(SUM($C4)=0,SUM(E4)=0),0,ROUND(SUM(E4)/$C4*100,2)))</f>
        <v>9.11</v>
      </c>
      <c r="L4" s="32">
        <f>IF(COUNT(C4,G4)=0,"-",IF(OR(SUM($C4)=0,SUM(G4)=0),0,ROUND(SUM(G4)/$C4*100,2)))</f>
        <v>4.0199999999999996</v>
      </c>
      <c r="M4" s="19">
        <f>IF(COUNT(C4,I4)=0,"-",IF(OR(SUM($C4)=0,SUM(I4)=0),0,ROUND(SUM(I4)/$C4*100,2)))</f>
        <v>5.43</v>
      </c>
      <c r="N4" s="6"/>
      <c r="O4" s="5"/>
      <c r="P4" s="7"/>
      <c r="Q4" s="5"/>
      <c r="R4" s="7"/>
      <c r="S4" s="5"/>
      <c r="T4" s="7"/>
      <c r="U4" s="8"/>
      <c r="V4" s="9"/>
    </row>
    <row r="5" spans="1:22" ht="20.25" customHeight="1" x14ac:dyDescent="0.25">
      <c r="A5" s="4">
        <v>527202</v>
      </c>
      <c r="B5" s="34" t="s">
        <v>4</v>
      </c>
      <c r="C5" s="17">
        <v>1709</v>
      </c>
      <c r="D5" s="14">
        <v>1619</v>
      </c>
      <c r="E5" s="14">
        <v>411</v>
      </c>
      <c r="F5" s="15">
        <v>1619</v>
      </c>
      <c r="G5" s="18">
        <v>126</v>
      </c>
      <c r="H5" s="14">
        <v>1619</v>
      </c>
      <c r="I5" s="14">
        <v>311</v>
      </c>
      <c r="J5" s="17" t="s">
        <v>13</v>
      </c>
      <c r="K5" s="19">
        <f t="shared" ref="K5:K9" si="0">IF(COUNT(C5,E5)=0,"-",IF(OR(SUM($C5)=0,SUM(E5)=0),0,ROUND(SUM(E5)/$C5*100,2)))</f>
        <v>24.05</v>
      </c>
      <c r="L5" s="32">
        <f t="shared" ref="L5:L9" si="1">IF(COUNT(C5,G5)=0,"-",IF(OR(SUM($C5)=0,SUM(G5)=0),0,ROUND(SUM(G5)/$C5*100,2)))</f>
        <v>7.37</v>
      </c>
      <c r="M5" s="19">
        <f t="shared" ref="M5:M9" si="2">IF(COUNT(C5,I5)=0,"-",IF(OR(SUM($C5)=0,SUM(I5)=0),0,ROUND(SUM(I5)/$C5*100,2)))</f>
        <v>18.2</v>
      </c>
      <c r="N5" s="6"/>
      <c r="O5" s="5"/>
      <c r="P5" s="7"/>
      <c r="Q5" s="5"/>
      <c r="R5" s="7"/>
      <c r="S5" s="5"/>
      <c r="T5" s="7"/>
      <c r="U5" s="8"/>
      <c r="V5" s="9"/>
    </row>
    <row r="6" spans="1:22" ht="20.25" customHeight="1" x14ac:dyDescent="0.25">
      <c r="A6" s="4">
        <v>527203</v>
      </c>
      <c r="B6" s="34" t="s">
        <v>5</v>
      </c>
      <c r="C6" s="17">
        <v>3465</v>
      </c>
      <c r="D6" s="14">
        <v>2547</v>
      </c>
      <c r="E6" s="14">
        <v>475</v>
      </c>
      <c r="F6" s="15">
        <v>2546</v>
      </c>
      <c r="G6" s="18">
        <v>283</v>
      </c>
      <c r="H6" s="14">
        <v>2547</v>
      </c>
      <c r="I6" s="14">
        <v>268</v>
      </c>
      <c r="J6" s="17" t="s">
        <v>13</v>
      </c>
      <c r="K6" s="19">
        <f t="shared" si="0"/>
        <v>13.71</v>
      </c>
      <c r="L6" s="32">
        <f t="shared" si="1"/>
        <v>8.17</v>
      </c>
      <c r="M6" s="19">
        <f t="shared" si="2"/>
        <v>7.73</v>
      </c>
      <c r="N6" s="6"/>
      <c r="O6" s="5"/>
      <c r="P6" s="7"/>
      <c r="Q6" s="5"/>
      <c r="R6" s="7"/>
      <c r="S6" s="5"/>
      <c r="T6" s="7"/>
      <c r="U6" s="8"/>
      <c r="V6" s="9"/>
    </row>
    <row r="7" spans="1:22" ht="20.25" customHeight="1" x14ac:dyDescent="0.25">
      <c r="A7" s="4">
        <v>527204</v>
      </c>
      <c r="B7" s="34" t="s">
        <v>6</v>
      </c>
      <c r="C7" s="17">
        <v>3922</v>
      </c>
      <c r="D7" s="14">
        <v>2659</v>
      </c>
      <c r="E7" s="14">
        <v>435</v>
      </c>
      <c r="F7" s="15">
        <v>2657</v>
      </c>
      <c r="G7" s="18">
        <v>436</v>
      </c>
      <c r="H7" s="14">
        <v>2658</v>
      </c>
      <c r="I7" s="14">
        <v>175</v>
      </c>
      <c r="J7" s="17" t="s">
        <v>13</v>
      </c>
      <c r="K7" s="19">
        <f t="shared" si="0"/>
        <v>11.09</v>
      </c>
      <c r="L7" s="32">
        <f t="shared" si="1"/>
        <v>11.12</v>
      </c>
      <c r="M7" s="19">
        <f t="shared" si="2"/>
        <v>4.46</v>
      </c>
      <c r="N7" s="6"/>
      <c r="O7" s="5"/>
      <c r="P7" s="7"/>
      <c r="Q7" s="5"/>
      <c r="R7" s="7"/>
      <c r="S7" s="5"/>
      <c r="T7" s="7"/>
      <c r="U7" s="8"/>
      <c r="V7" s="9"/>
    </row>
    <row r="8" spans="1:22" ht="20.25" customHeight="1" x14ac:dyDescent="0.25">
      <c r="A8" s="4">
        <v>527205</v>
      </c>
      <c r="B8" s="34" t="s">
        <v>7</v>
      </c>
      <c r="C8" s="17">
        <v>3206</v>
      </c>
      <c r="D8" s="14">
        <v>2343</v>
      </c>
      <c r="E8" s="14">
        <v>355</v>
      </c>
      <c r="F8" s="15">
        <v>2343</v>
      </c>
      <c r="G8" s="18">
        <v>202</v>
      </c>
      <c r="H8" s="14">
        <v>2343</v>
      </c>
      <c r="I8" s="14">
        <v>168</v>
      </c>
      <c r="J8" s="17" t="s">
        <v>13</v>
      </c>
      <c r="K8" s="19">
        <f t="shared" si="0"/>
        <v>11.07</v>
      </c>
      <c r="L8" s="32">
        <f t="shared" si="1"/>
        <v>6.3</v>
      </c>
      <c r="M8" s="19">
        <f t="shared" si="2"/>
        <v>5.24</v>
      </c>
      <c r="N8" s="6"/>
      <c r="O8" s="5"/>
      <c r="P8" s="7"/>
      <c r="Q8" s="5"/>
      <c r="R8" s="7"/>
      <c r="S8" s="5"/>
      <c r="T8" s="7"/>
      <c r="U8" s="8"/>
      <c r="V8" s="9"/>
    </row>
    <row r="9" spans="1:22" ht="24.75" customHeight="1" thickBot="1" x14ac:dyDescent="0.3">
      <c r="A9" s="20">
        <v>5272</v>
      </c>
      <c r="B9" s="35" t="s">
        <v>8</v>
      </c>
      <c r="C9" s="21">
        <f>IF(COUNT(C4:C8)=0,"-",IF(SUM(C4:C8)=0,"-",SUM(C4:C8)))</f>
        <v>15212</v>
      </c>
      <c r="D9" s="22">
        <f t="shared" ref="D9:I9" si="3">IF(COUNT(D4:D8)=0,"-",IF(SUM(D4:D8)=0,"-",SUM(D4:D8)))</f>
        <v>11448</v>
      </c>
      <c r="E9" s="22">
        <f t="shared" si="3"/>
        <v>1941</v>
      </c>
      <c r="F9" s="23">
        <f t="shared" si="3"/>
        <v>11444</v>
      </c>
      <c r="G9" s="24">
        <f t="shared" si="3"/>
        <v>1164</v>
      </c>
      <c r="H9" s="22">
        <f t="shared" si="3"/>
        <v>11446</v>
      </c>
      <c r="I9" s="22">
        <f t="shared" si="3"/>
        <v>1080</v>
      </c>
      <c r="J9" s="21" t="s">
        <v>13</v>
      </c>
      <c r="K9" s="25">
        <f t="shared" si="0"/>
        <v>12.76</v>
      </c>
      <c r="L9" s="33">
        <f t="shared" si="1"/>
        <v>7.65</v>
      </c>
      <c r="M9" s="25">
        <f t="shared" si="2"/>
        <v>7.1</v>
      </c>
      <c r="N9" s="11"/>
      <c r="O9" s="10"/>
      <c r="P9" s="12"/>
      <c r="Q9" s="10"/>
      <c r="R9" s="12"/>
      <c r="S9" s="10"/>
      <c r="T9" s="12"/>
      <c r="U9" s="10"/>
      <c r="V9" s="13"/>
    </row>
    <row r="10" spans="1:22" ht="24.75" customHeight="1" thickTop="1" x14ac:dyDescent="0.25">
      <c r="A10" s="36">
        <v>5272</v>
      </c>
      <c r="B10" s="37" t="s">
        <v>27</v>
      </c>
      <c r="C10" s="38">
        <v>16310</v>
      </c>
      <c r="D10" s="39" t="s">
        <v>26</v>
      </c>
      <c r="E10" s="39" t="s">
        <v>26</v>
      </c>
      <c r="F10" s="40" t="s">
        <v>26</v>
      </c>
      <c r="G10" s="41" t="s">
        <v>26</v>
      </c>
      <c r="H10" s="39" t="s">
        <v>26</v>
      </c>
      <c r="I10" s="39" t="s">
        <v>26</v>
      </c>
      <c r="J10" s="38" t="s">
        <v>13</v>
      </c>
      <c r="K10" s="42">
        <v>0</v>
      </c>
      <c r="L10" s="43">
        <v>0</v>
      </c>
      <c r="M10" s="42">
        <v>0</v>
      </c>
      <c r="N10" s="6"/>
      <c r="O10" s="5"/>
      <c r="P10" s="7"/>
      <c r="Q10" s="5"/>
      <c r="R10" s="7"/>
      <c r="S10" s="5"/>
      <c r="T10" s="7"/>
      <c r="U10" s="5"/>
      <c r="V10" s="9"/>
    </row>
    <row r="11" spans="1:22" ht="24.75" customHeight="1" x14ac:dyDescent="0.25">
      <c r="A11" s="61">
        <v>5272</v>
      </c>
      <c r="B11" s="62" t="s">
        <v>23</v>
      </c>
      <c r="C11" s="63">
        <v>16217</v>
      </c>
      <c r="D11" s="64">
        <v>11727</v>
      </c>
      <c r="E11" s="64">
        <v>1428</v>
      </c>
      <c r="F11" s="65">
        <v>10229</v>
      </c>
      <c r="G11" s="66">
        <v>1251</v>
      </c>
      <c r="H11" s="64">
        <v>10247</v>
      </c>
      <c r="I11" s="64">
        <v>163</v>
      </c>
      <c r="J11" s="63" t="s">
        <v>13</v>
      </c>
      <c r="K11" s="67">
        <v>8.81</v>
      </c>
      <c r="L11" s="68">
        <v>7.71</v>
      </c>
      <c r="M11" s="67">
        <v>1.01</v>
      </c>
      <c r="N11" s="6"/>
      <c r="O11" s="5"/>
      <c r="P11" s="7"/>
      <c r="Q11" s="5"/>
      <c r="R11" s="7"/>
      <c r="S11" s="5"/>
      <c r="T11" s="7"/>
      <c r="U11" s="5"/>
      <c r="V11" s="9"/>
    </row>
    <row r="12" spans="1:22" ht="24.75" customHeight="1" x14ac:dyDescent="0.25">
      <c r="A12" s="52">
        <v>5272</v>
      </c>
      <c r="B12" s="53" t="s">
        <v>22</v>
      </c>
      <c r="C12" s="54">
        <v>16632</v>
      </c>
      <c r="D12" s="55">
        <v>11416</v>
      </c>
      <c r="E12" s="55">
        <v>984</v>
      </c>
      <c r="F12" s="56">
        <v>11415</v>
      </c>
      <c r="G12" s="57">
        <v>921</v>
      </c>
      <c r="H12" s="55">
        <v>11415</v>
      </c>
      <c r="I12" s="55">
        <v>324</v>
      </c>
      <c r="J12" s="54" t="s">
        <v>13</v>
      </c>
      <c r="K12" s="58">
        <f t="shared" ref="K12:K14" si="4">IF(COUNT(C12,E12)=0,"-",IF(OR(SUM($C12)=0,SUM(E12)=0),0,ROUND(SUM(E12)/$C12*100,2)))</f>
        <v>5.92</v>
      </c>
      <c r="L12" s="59">
        <f t="shared" ref="L12:L14" si="5">IF(COUNT(C12,G12)=0,"-",IF(OR(SUM($C12)=0,SUM(G12)=0),0,ROUND(SUM(G12)/$C12*100,2)))</f>
        <v>5.54</v>
      </c>
      <c r="M12" s="58">
        <f t="shared" ref="M12:M14" si="6">IF(COUNT(C12,I12)=0,"-",IF(OR(SUM($C12)=0,SUM(I12)=0),0,ROUND(SUM(I12)/$C12*100,2)))</f>
        <v>1.95</v>
      </c>
      <c r="N12" s="6"/>
      <c r="O12" s="5"/>
      <c r="P12" s="7"/>
      <c r="Q12" s="5"/>
      <c r="R12" s="7"/>
      <c r="S12" s="5"/>
      <c r="T12" s="7"/>
      <c r="U12" s="5"/>
      <c r="V12" s="9"/>
    </row>
    <row r="13" spans="1:22" ht="24.75" customHeight="1" x14ac:dyDescent="0.25">
      <c r="A13" s="52">
        <v>5272</v>
      </c>
      <c r="B13" s="53" t="s">
        <v>21</v>
      </c>
      <c r="C13" s="54">
        <v>12738</v>
      </c>
      <c r="D13" s="55">
        <v>11016</v>
      </c>
      <c r="E13" s="55">
        <v>825</v>
      </c>
      <c r="F13" s="56">
        <v>11016</v>
      </c>
      <c r="G13" s="57">
        <v>870</v>
      </c>
      <c r="H13" s="55">
        <v>11016</v>
      </c>
      <c r="I13" s="55">
        <v>446</v>
      </c>
      <c r="J13" s="54" t="s">
        <v>13</v>
      </c>
      <c r="K13" s="58">
        <f t="shared" ref="K13" si="7">IF(COUNT(C13,E13)=0,"-",IF(OR(SUM($C13)=0,SUM(E13)=0),0,ROUND(SUM(E13)/$C13*100,2)))</f>
        <v>6.48</v>
      </c>
      <c r="L13" s="59">
        <f t="shared" ref="L13" si="8">IF(COUNT(C13,G13)=0,"-",IF(OR(SUM($C13)=0,SUM(G13)=0),0,ROUND(SUM(G13)/$C13*100,2)))</f>
        <v>6.83</v>
      </c>
      <c r="M13" s="58">
        <f t="shared" ref="M13" si="9">IF(COUNT(C13,I13)=0,"-",IF(OR(SUM($C13)=0,SUM(I13)=0),0,ROUND(SUM(I13)/$C13*100,2)))</f>
        <v>3.5</v>
      </c>
      <c r="N13" s="6"/>
      <c r="O13" s="5"/>
      <c r="P13" s="7"/>
      <c r="Q13" s="5"/>
      <c r="R13" s="7"/>
      <c r="S13" s="5"/>
      <c r="T13" s="7"/>
      <c r="U13" s="5"/>
      <c r="V13" s="9"/>
    </row>
    <row r="14" spans="1:22" ht="24.75" customHeight="1" thickBot="1" x14ac:dyDescent="0.3">
      <c r="A14" s="44">
        <v>5272</v>
      </c>
      <c r="B14" s="45" t="s">
        <v>20</v>
      </c>
      <c r="C14" s="46">
        <v>19870</v>
      </c>
      <c r="D14" s="47">
        <v>11346</v>
      </c>
      <c r="E14" s="47">
        <v>1445</v>
      </c>
      <c r="F14" s="48">
        <v>10331</v>
      </c>
      <c r="G14" s="49">
        <v>2161</v>
      </c>
      <c r="H14" s="47">
        <v>10331</v>
      </c>
      <c r="I14" s="47">
        <v>273</v>
      </c>
      <c r="J14" s="46" t="s">
        <v>13</v>
      </c>
      <c r="K14" s="50">
        <f t="shared" si="4"/>
        <v>7.27</v>
      </c>
      <c r="L14" s="51">
        <f t="shared" si="5"/>
        <v>10.88</v>
      </c>
      <c r="M14" s="50">
        <f t="shared" si="6"/>
        <v>1.37</v>
      </c>
      <c r="N14" s="6"/>
      <c r="O14" s="5"/>
      <c r="P14" s="7"/>
      <c r="Q14" s="5"/>
      <c r="R14" s="7"/>
      <c r="S14" s="5"/>
      <c r="T14" s="7"/>
      <c r="U14" s="5"/>
      <c r="V14" s="9"/>
    </row>
    <row r="15" spans="1:22" ht="13.5" thickTop="1" x14ac:dyDescent="0.25">
      <c r="A15" s="69" t="s">
        <v>25</v>
      </c>
      <c r="B15" s="70"/>
      <c r="C15" s="70"/>
      <c r="D15" s="70"/>
      <c r="E15" s="70"/>
      <c r="F15" s="70"/>
      <c r="G15" s="70"/>
      <c r="H15" s="70"/>
      <c r="I15" s="70"/>
    </row>
  </sheetData>
  <printOptions horizontalCentered="1"/>
  <pageMargins left="0.19685039370078741" right="0.19685039370078741" top="0.39370078740157483" bottom="0.19685039370078741" header="0.31496062992125984" footer="0.31496062992125984"/>
  <pageSetup paperSize="256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Gizi Balita</vt:lpstr>
      <vt:lpstr>'Gizi Balita'!Print_Area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2025-06-29T09:13:42Z</dcterms:modified>
</cp:coreProperties>
</file>