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Gizi Balita" sheetId="87" r:id="rId1"/>
  </sheets>
  <definedNames>
    <definedName name="_xlnm.Print_Area" localSheetId="0">'Gizi Balita'!$A$1:$M$10</definedName>
  </definedNames>
  <calcPr calcId="144525" iterateDelta="1E-4"/>
</workbook>
</file>

<file path=xl/calcChain.xml><?xml version="1.0" encoding="utf-8"?>
<calcChain xmlns="http://schemas.openxmlformats.org/spreadsheetml/2006/main">
  <c r="K4" i="87" l="1"/>
  <c r="L4" i="87"/>
  <c r="M4" i="87"/>
  <c r="K5" i="87"/>
  <c r="L5" i="87"/>
  <c r="M5" i="87"/>
  <c r="K6" i="87"/>
  <c r="L6" i="87"/>
  <c r="M6" i="87"/>
  <c r="K7" i="87"/>
  <c r="L7" i="87"/>
  <c r="M7" i="87"/>
  <c r="K8" i="87"/>
  <c r="L8" i="87"/>
  <c r="M8" i="87"/>
  <c r="I9" i="87" l="1"/>
  <c r="H9" i="87"/>
  <c r="G9" i="87"/>
  <c r="F9" i="87"/>
  <c r="E9" i="87"/>
  <c r="D9" i="87"/>
  <c r="C9" i="87" l="1"/>
  <c r="K9" i="87" l="1"/>
  <c r="M9" i="87"/>
  <c r="L9" i="87"/>
</calcChain>
</file>

<file path=xl/sharedStrings.xml><?xml version="1.0" encoding="utf-8"?>
<sst xmlns="http://schemas.openxmlformats.org/spreadsheetml/2006/main" count="27" uniqueCount="22">
  <si>
    <t>BALITA DI TIMBANG BB</t>
  </si>
  <si>
    <t>BALITA DI UKUR TB</t>
  </si>
  <si>
    <t>BALITA YANG DI UKUR 
BB dan TB</t>
  </si>
  <si>
    <t>Status Gizi Balita Berdasarkan Indeks BB/U, Indeks TB/U, Indeks BB/TB di rinci per Kecamatan di Kota Bima Tahun 2018</t>
  </si>
  <si>
    <t>Sumber: Bidang Kesehatan Keluarga, Dinas Kesehatan Kota Bima, Tahun 2019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</si>
  <si>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</si>
  <si>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</si>
  <si>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</si>
  <si>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</si>
  <si>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</si>
  <si>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</si>
  <si>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</si>
  <si>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</si>
  <si>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BALITA
(0-59 Bln)</t>
  </si>
  <si>
    <t>SATUAN</t>
  </si>
  <si>
    <t>Orang</t>
  </si>
  <si>
    <t>JUMLAH BALITA GIZI KURANG
(BB / U)</t>
  </si>
  <si>
    <t>JUMLAH BALITA PENDEK
(TB / U)</t>
  </si>
  <si>
    <t>JUMLAH BALITA KURUS
(BB / TB)</t>
  </si>
  <si>
    <t>% BB/U</t>
  </si>
  <si>
    <t>% TB/U</t>
  </si>
  <si>
    <t>% BB/TB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</si>
</sst>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top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3" fontId="8" fillId="2" borderId="9" xfId="6" applyNumberFormat="1" applyFont="1" applyFill="1" applyBorder="1" applyAlignment="1" applyProtection="1">
      <alignment horizontal="center" vertical="center"/>
      <protection hidden="1"/>
    </xf>
    <xf numFmtId="4" fontId="8" fillId="2" borderId="6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8" fillId="2" borderId="7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7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BreakPreview" zoomScaleNormal="100" zoomScaleSheetLayoutView="100" workbookViewId="0">
      <selection activeCell="D5" sqref="D5"/>
    </sheetView>
  </sheetViews>
  <sheetFormatPr defaultRowHeight="12.75" x14ac:dyDescent="0.25"/>
  <cols>
    <col min="1" max="1" width="9" style="1" customWidth="1"/>
    <col min="2" max="2" width="14.5703125" style="1" customWidth="1"/>
    <col min="3" max="3" width="10" style="1" customWidth="1"/>
    <col min="4" max="4" width="11.5703125" style="1" customWidth="1"/>
    <col min="5" max="5" width="12.85546875" style="1" customWidth="1"/>
    <col min="6" max="6" width="11.5703125" style="1" customWidth="1"/>
    <col min="7" max="7" width="12.85546875" style="1" customWidth="1"/>
    <col min="8" max="8" width="11.5703125" style="1" customWidth="1"/>
    <col min="9" max="9" width="12.85546875" style="1" customWidth="1"/>
    <col min="10" max="10" width="7.85546875" style="1" customWidth="1"/>
    <col min="11" max="11" width="9.85546875" style="1" customWidth="1"/>
    <col min="12" max="16384" width="9.140625" style="1"/>
  </cols>
  <sheetData>
    <row r="1" spans="1:22" ht="15" x14ac:dyDescent="0.25">
      <c r="A1" s="38" t="s">
        <v>3</v>
      </c>
    </row>
    <row r="2" spans="1:22" x14ac:dyDescent="0.25">
      <c r="E2" s="2"/>
      <c r="I2" s="16"/>
    </row>
    <row r="3" spans="1:22" ht="36.75" thickBot="1" x14ac:dyDescent="0.3">
      <c r="A3" s="27" t="s">
        <v>11</v>
      </c>
      <c r="B3" s="33" t="s">
        <v>12</v>
      </c>
      <c r="C3" s="28" t="s">
        <v>13</v>
      </c>
      <c r="D3" s="29" t="s">
        <v>0</v>
      </c>
      <c r="E3" s="29" t="s">
        <v>16</v>
      </c>
      <c r="F3" s="30" t="s">
        <v>1</v>
      </c>
      <c r="G3" s="31" t="s">
        <v>17</v>
      </c>
      <c r="H3" s="29" t="s">
        <v>2</v>
      </c>
      <c r="I3" s="29" t="s">
        <v>18</v>
      </c>
      <c r="J3" s="28" t="s">
        <v>14</v>
      </c>
      <c r="K3" s="27" t="s">
        <v>19</v>
      </c>
      <c r="L3" s="33" t="s">
        <v>20</v>
      </c>
      <c r="M3" s="27" t="s">
        <v>21</v>
      </c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thickTop="1" x14ac:dyDescent="0.25">
      <c r="A4" s="4">
        <v>527201</v>
      </c>
      <c r="B4" s="36" t="s">
        <v>5</v>
      </c>
      <c r="C4" s="17">
        <v>2905</v>
      </c>
      <c r="D4" s="14">
        <v>2308</v>
      </c>
      <c r="E4" s="14">
        <v>248</v>
      </c>
      <c r="F4" s="15">
        <v>2308</v>
      </c>
      <c r="G4" s="18">
        <v>486</v>
      </c>
      <c r="H4" s="14">
        <v>2308</v>
      </c>
      <c r="I4" s="14">
        <v>70</v>
      </c>
      <c r="J4" s="17" t="s">
        <v>15</v>
      </c>
      <c r="K4" s="20">
        <f t="shared" ref="K4:K8" si="0">IF(OR(SUM($C4)=0,SUM(E4)=0),0,ROUND(SUM(E4)/$C4*100,2))</f>
        <v>8.5399999999999991</v>
      </c>
      <c r="L4" s="34">
        <f t="shared" ref="L4:L8" si="1">IF(OR(SUM($C4)=0,SUM(G4)=0),0,ROUND(SUM(G4)/$C4*100,2))</f>
        <v>16.73</v>
      </c>
      <c r="M4" s="20">
        <f t="shared" ref="M4:M8" si="2">IF(OR(SUM($C4)=0,SUM(I4)=0),0,ROUND(SUM(I4)/$C4*100,2))</f>
        <v>2.41</v>
      </c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4">
        <v>527202</v>
      </c>
      <c r="B5" s="36" t="s">
        <v>6</v>
      </c>
      <c r="C5" s="17">
        <v>1512</v>
      </c>
      <c r="D5" s="14">
        <v>1156</v>
      </c>
      <c r="E5" s="14">
        <v>217</v>
      </c>
      <c r="F5" s="15">
        <v>1156</v>
      </c>
      <c r="G5" s="18">
        <v>283</v>
      </c>
      <c r="H5" s="14">
        <v>1156</v>
      </c>
      <c r="I5" s="14">
        <v>59</v>
      </c>
      <c r="J5" s="17" t="s">
        <v>15</v>
      </c>
      <c r="K5" s="20">
        <f t="shared" si="0"/>
        <v>14.35</v>
      </c>
      <c r="L5" s="34">
        <f t="shared" si="1"/>
        <v>18.72</v>
      </c>
      <c r="M5" s="20">
        <f t="shared" si="2"/>
        <v>3.9</v>
      </c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4">
        <v>527203</v>
      </c>
      <c r="B6" s="36" t="s">
        <v>7</v>
      </c>
      <c r="C6" s="17">
        <v>2603</v>
      </c>
      <c r="D6" s="14">
        <v>1674</v>
      </c>
      <c r="E6" s="14">
        <v>457</v>
      </c>
      <c r="F6" s="15">
        <v>1674</v>
      </c>
      <c r="G6" s="18">
        <v>553</v>
      </c>
      <c r="H6" s="14">
        <v>1674</v>
      </c>
      <c r="I6" s="14">
        <v>238</v>
      </c>
      <c r="J6" s="17" t="s">
        <v>15</v>
      </c>
      <c r="K6" s="20">
        <f t="shared" si="0"/>
        <v>17.559999999999999</v>
      </c>
      <c r="L6" s="34">
        <f t="shared" si="1"/>
        <v>21.24</v>
      </c>
      <c r="M6" s="20">
        <f t="shared" si="2"/>
        <v>9.14</v>
      </c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4">
        <v>527204</v>
      </c>
      <c r="B7" s="36" t="s">
        <v>8</v>
      </c>
      <c r="C7" s="17">
        <v>3252</v>
      </c>
      <c r="D7" s="14">
        <v>2380</v>
      </c>
      <c r="E7" s="14">
        <v>411</v>
      </c>
      <c r="F7" s="15">
        <v>2380</v>
      </c>
      <c r="G7" s="18">
        <v>464</v>
      </c>
      <c r="H7" s="14">
        <v>2380</v>
      </c>
      <c r="I7" s="14">
        <v>153</v>
      </c>
      <c r="J7" s="17" t="s">
        <v>15</v>
      </c>
      <c r="K7" s="20">
        <f t="shared" si="0"/>
        <v>12.64</v>
      </c>
      <c r="L7" s="34">
        <f t="shared" si="1"/>
        <v>14.27</v>
      </c>
      <c r="M7" s="20">
        <f t="shared" si="2"/>
        <v>4.7</v>
      </c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4">
        <v>527205</v>
      </c>
      <c r="B8" s="36" t="s">
        <v>9</v>
      </c>
      <c r="C8" s="17">
        <v>3033</v>
      </c>
      <c r="D8" s="14">
        <v>2334</v>
      </c>
      <c r="E8" s="14">
        <v>204</v>
      </c>
      <c r="F8" s="15">
        <v>2334</v>
      </c>
      <c r="G8" s="18">
        <v>387</v>
      </c>
      <c r="H8" s="14">
        <v>2334</v>
      </c>
      <c r="I8" s="14">
        <v>95</v>
      </c>
      <c r="J8" s="17" t="s">
        <v>15</v>
      </c>
      <c r="K8" s="20">
        <f t="shared" si="0"/>
        <v>6.73</v>
      </c>
      <c r="L8" s="34">
        <f t="shared" si="1"/>
        <v>12.76</v>
      </c>
      <c r="M8" s="20">
        <f t="shared" si="2"/>
        <v>3.13</v>
      </c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21">
        <v>5272</v>
      </c>
      <c r="B9" s="37" t="s">
        <v>10</v>
      </c>
      <c r="C9" s="22">
        <f>IF(SUM(C4:C8)=0,"-",SUM(C4:C8))</f>
        <v>13305</v>
      </c>
      <c r="D9" s="23">
        <f t="shared" ref="D9:I9" si="3">IF(SUM(D4:D8)=0,"-",SUM(D4:D8))</f>
        <v>9852</v>
      </c>
      <c r="E9" s="23">
        <f t="shared" si="3"/>
        <v>1537</v>
      </c>
      <c r="F9" s="24">
        <f t="shared" si="3"/>
        <v>9852</v>
      </c>
      <c r="G9" s="25">
        <f t="shared" si="3"/>
        <v>2173</v>
      </c>
      <c r="H9" s="23">
        <f t="shared" si="3"/>
        <v>9852</v>
      </c>
      <c r="I9" s="23">
        <f t="shared" si="3"/>
        <v>615</v>
      </c>
      <c r="J9" s="22" t="s">
        <v>15</v>
      </c>
      <c r="K9" s="26">
        <f>IF(OR(SUM($C9)=0,SUM(E9)=0),0,ROUND(SUM(E9)/$C9*100,2))</f>
        <v>11.55</v>
      </c>
      <c r="L9" s="35">
        <f>IF(OR(SUM($C9)=0,SUM(G9)=0),0,ROUND(SUM(G9)/$C9*100,2))</f>
        <v>16.329999999999998</v>
      </c>
      <c r="M9" s="26">
        <f>IF(OR(SUM($C9)=0,SUM(I9)=0),0,ROUND(SUM(I9)/$C9*100,2))</f>
        <v>4.62</v>
      </c>
      <c r="N9" s="11"/>
      <c r="O9" s="10"/>
      <c r="P9" s="12"/>
      <c r="Q9" s="10"/>
      <c r="R9" s="12"/>
      <c r="S9" s="10"/>
      <c r="T9" s="12"/>
      <c r="U9" s="10"/>
      <c r="V9" s="13"/>
    </row>
    <row r="10" spans="1:22" ht="13.5" thickTop="1" x14ac:dyDescent="0.25">
      <c r="A10" s="32" t="s">
        <v>4</v>
      </c>
      <c r="B10" s="19"/>
      <c r="C10" s="19"/>
      <c r="D10" s="19"/>
      <c r="E10" s="19"/>
      <c r="F10" s="19"/>
      <c r="G10" s="19"/>
      <c r="H10" s="19"/>
      <c r="I10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Gizi Balita</vt:lpstr>
      <vt:lpstr>'Gizi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2025-03-07T16:57:55Z</dcterms:modified>
</cp:coreProperties>
</file>