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Gizi Balita" sheetId="87" r:id="rId1"/>
  </sheets>
  <definedNames>
    <definedName name="_xlnm.Print_Area" localSheetId="0">'Gizi Balita'!$A$1:$M$15</definedName>
  </definedNames>
  <calcPr calcId="144525" iterateDelta="1E-4"/>
</workbook>
</file>

<file path=xl/calcChain.xml><?xml version="1.0" encoding="utf-8"?>
<calcChain xmlns="http://schemas.openxmlformats.org/spreadsheetml/2006/main">
  <c r="M11" i="87" l="1"/>
  <c r="L11" i="87"/>
  <c r="K11" i="87"/>
  <c r="M12" i="87" l="1"/>
  <c r="L12" i="87"/>
  <c r="K12" i="87"/>
  <c r="M14" i="87" l="1"/>
  <c r="L14" i="87"/>
  <c r="K14" i="87"/>
  <c r="M13" i="87"/>
  <c r="L13" i="87"/>
  <c r="K13" i="87"/>
  <c r="M10" i="87"/>
  <c r="L10" i="87"/>
  <c r="K10" i="87"/>
  <c r="M8" i="87"/>
  <c r="L8" i="87"/>
  <c r="K8" i="87"/>
  <c r="M7" i="87"/>
  <c r="L7" i="87"/>
  <c r="K7" i="87"/>
  <c r="M6" i="87"/>
  <c r="L6" i="87"/>
  <c r="K6" i="87"/>
  <c r="M5" i="87"/>
  <c r="L5" i="87"/>
  <c r="K5" i="87"/>
  <c r="M4" i="87"/>
  <c r="L4" i="87"/>
  <c r="K4" i="87"/>
  <c r="I9" i="87"/>
  <c r="H9" i="87"/>
  <c r="G9" i="87"/>
  <c r="F9" i="87"/>
  <c r="E9" i="87"/>
  <c r="D9" i="87"/>
  <c r="C9" i="87"/>
  <c r="M9" i="87" l="1"/>
  <c r="K9" i="87"/>
  <c r="L9" i="87"/>
</calcChain>
</file>

<file path=xl/sharedStrings.xml><?xml version="1.0" encoding="utf-8"?>
<sst xmlns="http://schemas.openxmlformats.org/spreadsheetml/2006/main" count="37" uniqueCount="27">
  <si>
    <t>BALITA DI TIMBANG BB</t>
  </si>
  <si>
    <t>BALITA DI UKUR TB</t>
  </si>
  <si>
    <t>BALITA YANG DI UKUR 
BB dan TB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</si>
  <si>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</si>
  <si>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</si>
  <si>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</si>
  <si>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</si>
  <si>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</si>
  <si>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</si>
  <si>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</si>
  <si>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</si>
  <si>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JUMLAH BALITA
(0-59 Bln)</t>
  </si>
  <si>
    <t>SATUAN</t>
  </si>
  <si>
    <t>Orang</t>
  </si>
  <si>
    <t>JUMLAH BALITA GIZI KURANG
(BB / U)</t>
  </si>
  <si>
    <t>JUMLAH BALITA PENDEK
(TB / U)</t>
  </si>
  <si>
    <t>JUMLAH BALITA KURUS
(BB / TB)</t>
  </si>
  <si>
    <t>% BB/U</t>
  </si>
  <si>
    <t>% TB/U</t>
  </si>
  <si>
    <t>% BB/TB</t>
  </si>
  <si>
    <t>KOTA BIMA 2018</t>
  </si>
  <si>
    <t>KOTA BIMA 2019</t>
  </si>
  <si>
    <t>KOTA BIMA 2020</t>
  </si>
  <si>
    <t>KOTA BIMA 2021</t>
  </si>
  <si>
    <t>KOTA BIMA 2022</t>
  </si>
  <si>
    <t>Sumber: Bidang Kesehatan Keluarga, Dinas Kesehatan Kota Bima, Tahun 2024</t>
  </si>
  <si>
    <t>Status Gizi Balita Berdasarkan Indeks BB/U, Indeks TB/U, Indeks BB/TB di rinci per Kecamatan di Kota Bima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</si>
</sst>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right" vertical="center"/>
    </xf>
    <xf numFmtId="3" fontId="9" fillId="0" borderId="5" xfId="6" applyNumberFormat="1" applyFont="1" applyFill="1" applyBorder="1" applyAlignment="1" applyProtection="1">
      <alignment horizontal="center" vertical="center"/>
      <protection locked="0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top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" fontId="8" fillId="2" borderId="7" xfId="6" applyNumberFormat="1" applyFont="1" applyFill="1" applyBorder="1" applyAlignment="1" applyProtection="1">
      <alignment horizontal="center" vertical="center"/>
      <protection hidden="1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3" fontId="8" fillId="2" borderId="9" xfId="6" applyNumberFormat="1" applyFont="1" applyFill="1" applyBorder="1" applyAlignment="1" applyProtection="1">
      <alignment horizontal="center" vertical="center"/>
      <protection hidden="1"/>
    </xf>
    <xf numFmtId="4" fontId="8" fillId="2" borderId="6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8" fillId="2" borderId="7" xfId="0" applyFont="1" applyFill="1" applyBorder="1" applyAlignment="1">
      <alignment horizontal="center" vertical="center" wrapText="1"/>
    </xf>
    <xf numFmtId="2" fontId="9" fillId="0" borderId="5" xfId="6" applyNumberFormat="1" applyFont="1" applyFill="1" applyBorder="1" applyAlignment="1">
      <alignment horizontal="center" vertical="center"/>
    </xf>
    <xf numFmtId="2" fontId="8" fillId="2" borderId="7" xfId="6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4" fontId="9" fillId="0" borderId="10" xfId="6" applyNumberFormat="1" applyFont="1" applyFill="1" applyBorder="1" applyAlignment="1">
      <alignment horizontal="center" vertical="center"/>
    </xf>
    <xf numFmtId="2" fontId="9" fillId="0" borderId="11" xfId="6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4" xfId="6" applyNumberFormat="1" applyFont="1" applyFill="1" applyBorder="1" applyAlignment="1" applyProtection="1">
      <alignment horizontal="center" vertical="center"/>
      <protection hidden="1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  <xf numFmtId="3" fontId="9" fillId="0" borderId="17" xfId="6" applyNumberFormat="1" applyFont="1" applyFill="1" applyBorder="1" applyAlignment="1" applyProtection="1">
      <alignment horizontal="center" vertical="center"/>
      <protection hidden="1"/>
    </xf>
    <xf numFmtId="4" fontId="9" fillId="0" borderId="14" xfId="6" applyNumberFormat="1" applyFont="1" applyFill="1" applyBorder="1" applyAlignment="1">
      <alignment horizontal="center" vertical="center"/>
    </xf>
    <xf numFmtId="2" fontId="9" fillId="0" borderId="15" xfId="6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3" fontId="9" fillId="0" borderId="19" xfId="6" applyNumberFormat="1" applyFont="1" applyFill="1" applyBorder="1" applyAlignment="1" applyProtection="1">
      <alignment horizontal="center" vertical="center"/>
      <protection hidden="1"/>
    </xf>
    <xf numFmtId="3" fontId="9" fillId="0" borderId="18" xfId="6" applyNumberFormat="1" applyFont="1" applyFill="1" applyBorder="1" applyAlignment="1" applyProtection="1">
      <alignment horizontal="center" vertical="center"/>
      <protection hidden="1"/>
    </xf>
    <xf numFmtId="3" fontId="9" fillId="0" borderId="20" xfId="6" applyNumberFormat="1" applyFont="1" applyFill="1" applyBorder="1" applyAlignment="1" applyProtection="1">
      <alignment horizontal="center" vertical="center"/>
      <protection hidden="1"/>
    </xf>
    <xf numFmtId="3" fontId="9" fillId="0" borderId="21" xfId="6" applyNumberFormat="1" applyFont="1" applyFill="1" applyBorder="1" applyAlignment="1" applyProtection="1">
      <alignment horizontal="center" vertical="center"/>
      <protection hidden="1"/>
    </xf>
    <xf numFmtId="4" fontId="9" fillId="0" borderId="18" xfId="6" applyNumberFormat="1" applyFont="1" applyFill="1" applyBorder="1" applyAlignment="1">
      <alignment horizontal="center" vertical="center"/>
    </xf>
    <xf numFmtId="2" fontId="9" fillId="0" borderId="19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view="pageBreakPreview" zoomScaleNormal="100" zoomScaleSheetLayoutView="100" workbookViewId="0">
      <selection activeCell="D10" sqref="D10"/>
    </sheetView>
  </sheetViews>
  <sheetFormatPr defaultRowHeight="12.75" x14ac:dyDescent="0.25"/>
  <cols>
    <col min="1" max="1" width="10" style="1" customWidth="1"/>
    <col min="2" max="2" width="15.7109375" style="1" customWidth="1"/>
    <col min="3" max="3" width="10" style="1" customWidth="1"/>
    <col min="4" max="4" width="11.5703125" style="1" customWidth="1"/>
    <col min="5" max="5" width="12.85546875" style="1" customWidth="1"/>
    <col min="6" max="6" width="11.5703125" style="1" customWidth="1"/>
    <col min="7" max="7" width="12.85546875" style="1" customWidth="1"/>
    <col min="8" max="8" width="11.5703125" style="1" customWidth="1"/>
    <col min="9" max="9" width="12.85546875" style="1" customWidth="1"/>
    <col min="10" max="10" width="7.85546875" style="1" customWidth="1"/>
    <col min="11" max="11" width="9.140625" style="1" customWidth="1"/>
    <col min="12" max="16384" width="9.140625" style="1"/>
  </cols>
  <sheetData>
    <row r="1" spans="1:22" ht="15" x14ac:dyDescent="0.25">
      <c r="A1" s="64" t="s">
        <v>26</v>
      </c>
    </row>
    <row r="2" spans="1:22" x14ac:dyDescent="0.25">
      <c r="E2" s="2"/>
      <c r="I2" s="16"/>
    </row>
    <row r="3" spans="1:22" ht="36.75" thickBot="1" x14ac:dyDescent="0.3">
      <c r="A3" s="27" t="s">
        <v>9</v>
      </c>
      <c r="B3" s="33" t="s">
        <v>10</v>
      </c>
      <c r="C3" s="28" t="s">
        <v>11</v>
      </c>
      <c r="D3" s="29" t="s">
        <v>0</v>
      </c>
      <c r="E3" s="29" t="s">
        <v>14</v>
      </c>
      <c r="F3" s="30" t="s">
        <v>1</v>
      </c>
      <c r="G3" s="31" t="s">
        <v>15</v>
      </c>
      <c r="H3" s="29" t="s">
        <v>2</v>
      </c>
      <c r="I3" s="29" t="s">
        <v>16</v>
      </c>
      <c r="J3" s="28" t="s">
        <v>12</v>
      </c>
      <c r="K3" s="27" t="s">
        <v>17</v>
      </c>
      <c r="L3" s="33" t="s">
        <v>18</v>
      </c>
      <c r="M3" s="27" t="s">
        <v>19</v>
      </c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thickTop="1" x14ac:dyDescent="0.25">
      <c r="A4" s="4">
        <v>527201</v>
      </c>
      <c r="B4" s="36" t="s">
        <v>3</v>
      </c>
      <c r="C4" s="17">
        <v>3906</v>
      </c>
      <c r="D4" s="14">
        <v>2391</v>
      </c>
      <c r="E4" s="14">
        <v>214</v>
      </c>
      <c r="F4" s="15">
        <v>2391</v>
      </c>
      <c r="G4" s="18">
        <v>126</v>
      </c>
      <c r="H4" s="14">
        <v>2391</v>
      </c>
      <c r="I4" s="14">
        <v>93</v>
      </c>
      <c r="J4" s="17" t="s">
        <v>13</v>
      </c>
      <c r="K4" s="20">
        <f>IF(COUNT(C4,E4)=0,"-",IF(OR(SUM($C4)=0,SUM(E4)=0),0,ROUND(SUM(E4)/$C4*100,2)))</f>
        <v>5.48</v>
      </c>
      <c r="L4" s="34">
        <f>IF(COUNT(C4,G4)=0,"-",IF(OR(SUM($C4)=0,SUM(G4)=0),0,ROUND(SUM(G4)/$C4*100,2)))</f>
        <v>3.23</v>
      </c>
      <c r="M4" s="20">
        <f>IF(COUNT(C4,I4)=0,"-",IF(OR(SUM($C4)=0,SUM(I4)=0),0,ROUND(SUM(I4)/$C4*100,2)))</f>
        <v>2.38</v>
      </c>
      <c r="N4" s="6"/>
      <c r="O4" s="5"/>
      <c r="P4" s="7"/>
      <c r="Q4" s="5"/>
      <c r="R4" s="7"/>
      <c r="S4" s="5"/>
      <c r="T4" s="7"/>
      <c r="U4" s="8"/>
      <c r="V4" s="9"/>
    </row>
    <row r="5" spans="1:22" ht="20.25" customHeight="1" x14ac:dyDescent="0.25">
      <c r="A5" s="4">
        <v>527202</v>
      </c>
      <c r="B5" s="36" t="s">
        <v>4</v>
      </c>
      <c r="C5" s="17">
        <v>1539</v>
      </c>
      <c r="D5" s="14">
        <v>1465</v>
      </c>
      <c r="E5" s="14">
        <v>498</v>
      </c>
      <c r="F5" s="15">
        <v>1464</v>
      </c>
      <c r="G5" s="18">
        <v>141</v>
      </c>
      <c r="H5" s="14">
        <v>1464</v>
      </c>
      <c r="I5" s="14">
        <v>246</v>
      </c>
      <c r="J5" s="17" t="s">
        <v>13</v>
      </c>
      <c r="K5" s="20">
        <f t="shared" ref="K5:K9" si="0">IF(COUNT(C5,E5)=0,"-",IF(OR(SUM($C5)=0,SUM(E5)=0),0,ROUND(SUM(E5)/$C5*100,2)))</f>
        <v>32.36</v>
      </c>
      <c r="L5" s="34">
        <f t="shared" ref="L5:L9" si="1">IF(COUNT(C5,G5)=0,"-",IF(OR(SUM($C5)=0,SUM(G5)=0),0,ROUND(SUM(G5)/$C5*100,2)))</f>
        <v>9.16</v>
      </c>
      <c r="M5" s="20">
        <f t="shared" ref="M5:M9" si="2">IF(COUNT(C5,I5)=0,"-",IF(OR(SUM($C5)=0,SUM(I5)=0),0,ROUND(SUM(I5)/$C5*100,2)))</f>
        <v>15.98</v>
      </c>
      <c r="N5" s="6"/>
      <c r="O5" s="5"/>
      <c r="P5" s="7"/>
      <c r="Q5" s="5"/>
      <c r="R5" s="7"/>
      <c r="S5" s="5"/>
      <c r="T5" s="7"/>
      <c r="U5" s="8"/>
      <c r="V5" s="9"/>
    </row>
    <row r="6" spans="1:22" ht="20.25" customHeight="1" x14ac:dyDescent="0.25">
      <c r="A6" s="4">
        <v>527203</v>
      </c>
      <c r="B6" s="36" t="s">
        <v>5</v>
      </c>
      <c r="C6" s="17">
        <v>2840</v>
      </c>
      <c r="D6" s="14">
        <v>2607</v>
      </c>
      <c r="E6" s="14">
        <v>439</v>
      </c>
      <c r="F6" s="15">
        <v>2606</v>
      </c>
      <c r="G6" s="18">
        <v>354</v>
      </c>
      <c r="H6" s="14">
        <v>2605</v>
      </c>
      <c r="I6" s="14">
        <v>255</v>
      </c>
      <c r="J6" s="17" t="s">
        <v>13</v>
      </c>
      <c r="K6" s="20">
        <f t="shared" si="0"/>
        <v>15.46</v>
      </c>
      <c r="L6" s="34">
        <f t="shared" si="1"/>
        <v>12.46</v>
      </c>
      <c r="M6" s="20">
        <f t="shared" si="2"/>
        <v>8.98</v>
      </c>
      <c r="N6" s="6"/>
      <c r="O6" s="5"/>
      <c r="P6" s="7"/>
      <c r="Q6" s="5"/>
      <c r="R6" s="7"/>
      <c r="S6" s="5"/>
      <c r="T6" s="7"/>
      <c r="U6" s="8"/>
      <c r="V6" s="9"/>
    </row>
    <row r="7" spans="1:22" ht="20.25" customHeight="1" x14ac:dyDescent="0.25">
      <c r="A7" s="4">
        <v>527204</v>
      </c>
      <c r="B7" s="36" t="s">
        <v>6</v>
      </c>
      <c r="C7" s="17">
        <v>4074</v>
      </c>
      <c r="D7" s="14">
        <v>2503</v>
      </c>
      <c r="E7" s="14">
        <v>410</v>
      </c>
      <c r="F7" s="15">
        <v>2395</v>
      </c>
      <c r="G7" s="18">
        <v>496</v>
      </c>
      <c r="H7" s="14">
        <v>2394</v>
      </c>
      <c r="I7" s="14">
        <v>136</v>
      </c>
      <c r="J7" s="17" t="s">
        <v>13</v>
      </c>
      <c r="K7" s="20">
        <f t="shared" si="0"/>
        <v>10.06</v>
      </c>
      <c r="L7" s="34">
        <f t="shared" si="1"/>
        <v>12.17</v>
      </c>
      <c r="M7" s="20">
        <f t="shared" si="2"/>
        <v>3.34</v>
      </c>
      <c r="N7" s="6"/>
      <c r="O7" s="5"/>
      <c r="P7" s="7"/>
      <c r="Q7" s="5"/>
      <c r="R7" s="7"/>
      <c r="S7" s="5"/>
      <c r="T7" s="7"/>
      <c r="U7" s="8"/>
      <c r="V7" s="9"/>
    </row>
    <row r="8" spans="1:22" ht="20.25" customHeight="1" x14ac:dyDescent="0.25">
      <c r="A8" s="4">
        <v>527205</v>
      </c>
      <c r="B8" s="36" t="s">
        <v>7</v>
      </c>
      <c r="C8" s="17">
        <v>3951</v>
      </c>
      <c r="D8" s="14">
        <v>2380</v>
      </c>
      <c r="E8" s="14">
        <v>209</v>
      </c>
      <c r="F8" s="15">
        <v>2380</v>
      </c>
      <c r="G8" s="18">
        <v>178</v>
      </c>
      <c r="H8" s="14">
        <v>2380</v>
      </c>
      <c r="I8" s="14">
        <v>80</v>
      </c>
      <c r="J8" s="17" t="s">
        <v>13</v>
      </c>
      <c r="K8" s="20">
        <f t="shared" si="0"/>
        <v>5.29</v>
      </c>
      <c r="L8" s="34">
        <f t="shared" si="1"/>
        <v>4.51</v>
      </c>
      <c r="M8" s="20">
        <f t="shared" si="2"/>
        <v>2.02</v>
      </c>
      <c r="N8" s="6"/>
      <c r="O8" s="5"/>
      <c r="P8" s="7"/>
      <c r="Q8" s="5"/>
      <c r="R8" s="7"/>
      <c r="S8" s="5"/>
      <c r="T8" s="7"/>
      <c r="U8" s="8"/>
      <c r="V8" s="9"/>
    </row>
    <row r="9" spans="1:22" ht="24.75" customHeight="1" thickBot="1" x14ac:dyDescent="0.3">
      <c r="A9" s="21">
        <v>5272</v>
      </c>
      <c r="B9" s="37" t="s">
        <v>8</v>
      </c>
      <c r="C9" s="22">
        <f>IF(COUNT(C4:C8)=0,"-",IF(SUM(C4:C8)=0,"-",SUM(C4:C8)))</f>
        <v>16310</v>
      </c>
      <c r="D9" s="23">
        <f t="shared" ref="D9:I9" si="3">IF(COUNT(D4:D8)=0,"-",IF(SUM(D4:D8)=0,"-",SUM(D4:D8)))</f>
        <v>11346</v>
      </c>
      <c r="E9" s="23">
        <f t="shared" si="3"/>
        <v>1770</v>
      </c>
      <c r="F9" s="24">
        <f t="shared" si="3"/>
        <v>11236</v>
      </c>
      <c r="G9" s="25">
        <f t="shared" si="3"/>
        <v>1295</v>
      </c>
      <c r="H9" s="23">
        <f t="shared" si="3"/>
        <v>11234</v>
      </c>
      <c r="I9" s="23">
        <f t="shared" si="3"/>
        <v>810</v>
      </c>
      <c r="J9" s="22" t="s">
        <v>13</v>
      </c>
      <c r="K9" s="26">
        <f t="shared" si="0"/>
        <v>10.85</v>
      </c>
      <c r="L9" s="35">
        <f t="shared" si="1"/>
        <v>7.94</v>
      </c>
      <c r="M9" s="26">
        <f t="shared" si="2"/>
        <v>4.97</v>
      </c>
      <c r="N9" s="11"/>
      <c r="O9" s="10"/>
      <c r="P9" s="12"/>
      <c r="Q9" s="10"/>
      <c r="R9" s="12"/>
      <c r="S9" s="10"/>
      <c r="T9" s="12"/>
      <c r="U9" s="10"/>
      <c r="V9" s="13"/>
    </row>
    <row r="10" spans="1:22" s="39" customFormat="1" ht="20.100000000000001" customHeight="1" thickTop="1" x14ac:dyDescent="0.25">
      <c r="A10" s="40">
        <v>5272</v>
      </c>
      <c r="B10" s="41" t="s">
        <v>24</v>
      </c>
      <c r="C10" s="42">
        <v>16217</v>
      </c>
      <c r="D10" s="43">
        <v>11727</v>
      </c>
      <c r="E10" s="43">
        <v>1428</v>
      </c>
      <c r="F10" s="44">
        <v>10229</v>
      </c>
      <c r="G10" s="45">
        <v>1251</v>
      </c>
      <c r="H10" s="43">
        <v>10247</v>
      </c>
      <c r="I10" s="43">
        <v>163</v>
      </c>
      <c r="J10" s="42" t="s">
        <v>13</v>
      </c>
      <c r="K10" s="46">
        <f t="shared" ref="K10:K14" si="4">IF(COUNT(C10,E10)=0,"-",IF(OR(SUM($C10)=0,SUM(E10)=0),0,ROUND(SUM(E10)/$C10*100,2)))</f>
        <v>8.81</v>
      </c>
      <c r="L10" s="47">
        <f t="shared" ref="L10:L14" si="5">IF(COUNT(C10,G10)=0,"-",IF(OR(SUM($C10)=0,SUM(G10)=0),0,ROUND(SUM(G10)/$C10*100,2)))</f>
        <v>7.71</v>
      </c>
      <c r="M10" s="46">
        <f t="shared" ref="M10:M14" si="6">IF(COUNT(C10,I10)=0,"-",IF(OR(SUM($C10)=0,SUM(I10)=0),0,ROUND(SUM(I10)/$C10*100,2)))</f>
        <v>1.01</v>
      </c>
      <c r="N10" s="6"/>
      <c r="O10" s="5"/>
      <c r="P10" s="7"/>
      <c r="Q10" s="5"/>
      <c r="R10" s="7"/>
      <c r="S10" s="5"/>
      <c r="T10" s="7"/>
      <c r="U10" s="5"/>
      <c r="V10" s="38"/>
    </row>
    <row r="11" spans="1:22" s="39" customFormat="1" ht="20.100000000000001" customHeight="1" x14ac:dyDescent="0.25">
      <c r="A11" s="56">
        <v>5272</v>
      </c>
      <c r="B11" s="57" t="s">
        <v>23</v>
      </c>
      <c r="C11" s="58">
        <v>16632</v>
      </c>
      <c r="D11" s="59">
        <v>11416</v>
      </c>
      <c r="E11" s="59">
        <v>984</v>
      </c>
      <c r="F11" s="60">
        <v>11415</v>
      </c>
      <c r="G11" s="61">
        <v>921</v>
      </c>
      <c r="H11" s="59">
        <v>11415</v>
      </c>
      <c r="I11" s="59">
        <v>324</v>
      </c>
      <c r="J11" s="58" t="s">
        <v>13</v>
      </c>
      <c r="K11" s="62">
        <f t="shared" si="4"/>
        <v>5.92</v>
      </c>
      <c r="L11" s="63">
        <f t="shared" si="5"/>
        <v>5.54</v>
      </c>
      <c r="M11" s="62">
        <f t="shared" si="6"/>
        <v>1.95</v>
      </c>
      <c r="N11" s="6"/>
      <c r="O11" s="5"/>
      <c r="P11" s="7"/>
      <c r="Q11" s="5"/>
      <c r="R11" s="7"/>
      <c r="S11" s="5"/>
      <c r="T11" s="7"/>
      <c r="U11" s="5"/>
      <c r="V11" s="38"/>
    </row>
    <row r="12" spans="1:22" s="39" customFormat="1" ht="20.100000000000001" customHeight="1" x14ac:dyDescent="0.25">
      <c r="A12" s="56">
        <v>5272</v>
      </c>
      <c r="B12" s="57" t="s">
        <v>22</v>
      </c>
      <c r="C12" s="58">
        <v>12738</v>
      </c>
      <c r="D12" s="59">
        <v>11016</v>
      </c>
      <c r="E12" s="59">
        <v>825</v>
      </c>
      <c r="F12" s="60">
        <v>11016</v>
      </c>
      <c r="G12" s="61">
        <v>870</v>
      </c>
      <c r="H12" s="59">
        <v>11016</v>
      </c>
      <c r="I12" s="59">
        <v>446</v>
      </c>
      <c r="J12" s="58" t="s">
        <v>13</v>
      </c>
      <c r="K12" s="62">
        <f t="shared" ref="K12" si="7">IF(COUNT(C12,E12)=0,"-",IF(OR(SUM($C12)=0,SUM(E12)=0),0,ROUND(SUM(E12)/$C12*100,2)))</f>
        <v>6.48</v>
      </c>
      <c r="L12" s="63">
        <f t="shared" ref="L12" si="8">IF(COUNT(C12,G12)=0,"-",IF(OR(SUM($C12)=0,SUM(G12)=0),0,ROUND(SUM(G12)/$C12*100,2)))</f>
        <v>6.83</v>
      </c>
      <c r="M12" s="62">
        <f t="shared" ref="M12" si="9">IF(COUNT(C12,I12)=0,"-",IF(OR(SUM($C12)=0,SUM(I12)=0),0,ROUND(SUM(I12)/$C12*100,2)))</f>
        <v>3.5</v>
      </c>
      <c r="N12" s="6"/>
      <c r="O12" s="5"/>
      <c r="P12" s="7"/>
      <c r="Q12" s="5"/>
      <c r="R12" s="7"/>
      <c r="S12" s="5"/>
      <c r="T12" s="7"/>
      <c r="U12" s="5"/>
      <c r="V12" s="38"/>
    </row>
    <row r="13" spans="1:22" s="39" customFormat="1" ht="20.100000000000001" customHeight="1" x14ac:dyDescent="0.25">
      <c r="A13" s="56">
        <v>5272</v>
      </c>
      <c r="B13" s="57" t="s">
        <v>21</v>
      </c>
      <c r="C13" s="58">
        <v>19870</v>
      </c>
      <c r="D13" s="59">
        <v>11346</v>
      </c>
      <c r="E13" s="59">
        <v>1445</v>
      </c>
      <c r="F13" s="60">
        <v>10331</v>
      </c>
      <c r="G13" s="61">
        <v>2161</v>
      </c>
      <c r="H13" s="59">
        <v>10331</v>
      </c>
      <c r="I13" s="59">
        <v>273</v>
      </c>
      <c r="J13" s="58" t="s">
        <v>13</v>
      </c>
      <c r="K13" s="62">
        <f t="shared" si="4"/>
        <v>7.27</v>
      </c>
      <c r="L13" s="63">
        <f t="shared" si="5"/>
        <v>10.88</v>
      </c>
      <c r="M13" s="62">
        <f t="shared" si="6"/>
        <v>1.37</v>
      </c>
      <c r="N13" s="6"/>
      <c r="O13" s="5"/>
      <c r="P13" s="7"/>
      <c r="Q13" s="5"/>
      <c r="R13" s="7"/>
      <c r="S13" s="5"/>
      <c r="T13" s="7"/>
      <c r="U13" s="5"/>
      <c r="V13" s="38"/>
    </row>
    <row r="14" spans="1:22" s="39" customFormat="1" ht="20.100000000000001" customHeight="1" thickBot="1" x14ac:dyDescent="0.3">
      <c r="A14" s="48">
        <v>5272</v>
      </c>
      <c r="B14" s="49" t="s">
        <v>20</v>
      </c>
      <c r="C14" s="50">
        <v>13305</v>
      </c>
      <c r="D14" s="51">
        <v>9852</v>
      </c>
      <c r="E14" s="51">
        <v>1537</v>
      </c>
      <c r="F14" s="52">
        <v>9852</v>
      </c>
      <c r="G14" s="53">
        <v>2173</v>
      </c>
      <c r="H14" s="51">
        <v>9852</v>
      </c>
      <c r="I14" s="51">
        <v>615</v>
      </c>
      <c r="J14" s="50" t="s">
        <v>13</v>
      </c>
      <c r="K14" s="54">
        <f t="shared" si="4"/>
        <v>11.55</v>
      </c>
      <c r="L14" s="55">
        <f t="shared" si="5"/>
        <v>16.329999999999998</v>
      </c>
      <c r="M14" s="54">
        <f t="shared" si="6"/>
        <v>4.62</v>
      </c>
      <c r="N14" s="6"/>
      <c r="O14" s="5"/>
      <c r="P14" s="7"/>
      <c r="Q14" s="5"/>
      <c r="R14" s="7"/>
      <c r="S14" s="5"/>
      <c r="T14" s="7"/>
      <c r="U14" s="5"/>
      <c r="V14" s="38"/>
    </row>
    <row r="15" spans="1:22" ht="13.5" thickTop="1" x14ac:dyDescent="0.25">
      <c r="A15" s="32" t="s">
        <v>25</v>
      </c>
      <c r="B15" s="19"/>
      <c r="C15" s="19"/>
      <c r="D15" s="19"/>
      <c r="E15" s="19"/>
      <c r="F15" s="19"/>
      <c r="G15" s="19"/>
      <c r="H15" s="19"/>
      <c r="I15" s="19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Gizi Balita</vt:lpstr>
      <vt:lpstr>'Gizi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2025-03-07T17:35:09Z</dcterms:modified>
</cp:coreProperties>
</file>