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5DEB3153-8F35-407B-AA45-24F6C5D4552E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Prevalensi KUSTA" sheetId="87" r:id="rId1"/>
  </sheets>
  <definedNames>
    <definedName name="_xlnm.Print_Area" localSheetId="0">'Prevalensi KUSTA'!$A$1:$H$15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7" l="1"/>
  <c r="H12" i="87" l="1"/>
  <c r="F13" i="87" l="1"/>
  <c r="H13" i="87" s="1"/>
  <c r="F14" i="87" l="1"/>
  <c r="H14" i="87" s="1"/>
  <c r="E9" i="87" l="1"/>
  <c r="D9" i="87"/>
  <c r="F8" i="87"/>
  <c r="H8" i="87" s="1"/>
  <c r="F7" i="87"/>
  <c r="H7" i="87" s="1"/>
  <c r="F6" i="87"/>
  <c r="H6" i="87" s="1"/>
  <c r="F5" i="87"/>
  <c r="H5" i="87" s="1"/>
  <c r="H4" i="87"/>
  <c r="C9" i="87"/>
  <c r="F9" i="87" l="1"/>
  <c r="H9" i="87" l="1"/>
</calcChain>
</file>

<file path=xl/sharedStrings.xml><?xml version="1.0" encoding="utf-8"?>
<sst xmlns="http://schemas.openxmlformats.org/spreadsheetml/2006/main" count="32" uniqueCount="22">
  <si>
    <t>KODE WILAYAH</t>
  </si>
  <si>
    <t>RASANAE BARAT</t>
  </si>
  <si>
    <t>RASANAE TIMUR</t>
  </si>
  <si>
    <t>ASAKOTA</t>
  </si>
  <si>
    <t>RABA</t>
  </si>
  <si>
    <t>MPUNDA</t>
  </si>
  <si>
    <t>PREVALENSI
Per 10.000 Pddk</t>
  </si>
  <si>
    <t>JUMLAH 
PENDUDUK</t>
  </si>
  <si>
    <t>SATUAN</t>
  </si>
  <si>
    <t>KASUS</t>
  </si>
  <si>
    <t>KOTA BIMA 2019</t>
  </si>
  <si>
    <t>KOTA BIMA 2020</t>
  </si>
  <si>
    <t>NAMA WILAYAH</t>
  </si>
  <si>
    <t>KOTA BIMA</t>
  </si>
  <si>
    <t>KOTA BIMA 2021</t>
  </si>
  <si>
    <t>KOTA BIMA 2022</t>
  </si>
  <si>
    <t>KASUS PB 
(Kusta kering) TERDAFTAR</t>
  </si>
  <si>
    <t>KASUS MB
(Kusta Basah) TERDAFTAR</t>
  </si>
  <si>
    <t>TOTAL KASUS
( PB + MB ) TERDAFTAR</t>
  </si>
  <si>
    <t>Jumlah Kasus Kusta Terdaftar dan Angka Prevalensi Penyakit Kusta di Kota Bima Tahun 2024, dirinci per Kecamatan</t>
  </si>
  <si>
    <t>Sumber 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</si>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</sst>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3" fontId="10" fillId="0" borderId="4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top"/>
    </xf>
    <xf numFmtId="4" fontId="9" fillId="2" borderId="3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>
      <alignment horizontal="center" vertical="center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view="pageBreakPreview" zoomScaleNormal="100" zoomScaleSheetLayoutView="100" workbookViewId="0">
      <selection activeCell="E7" sqref="E7"/>
    </sheetView>
  </sheetViews>
  <sheetFormatPr defaultRowHeight="12.75" x14ac:dyDescent="0.25"/>
  <cols>
    <col min="1" max="1" width="9.7109375" style="1" customWidth="1"/>
    <col min="2" max="2" width="15.140625" style="1" customWidth="1"/>
    <col min="3" max="3" width="11.42578125" style="1" customWidth="1"/>
    <col min="4" max="4" width="14" style="1" customWidth="1"/>
    <col min="5" max="5" width="14.42578125" style="1" customWidth="1"/>
    <col min="6" max="6" width="13.42578125" style="1" customWidth="1"/>
    <col min="7" max="7" width="9.5703125" style="1" customWidth="1"/>
    <col min="8" max="8" width="15.140625" style="1" customWidth="1"/>
    <col min="9" max="9" width="9.85546875" style="1" customWidth="1"/>
    <col min="10" max="16384" width="9.140625" style="1"/>
  </cols>
  <sheetData>
    <row r="1" spans="1:20" ht="24" customHeight="1" x14ac:dyDescent="0.25">
      <c r="A1" s="28" t="s">
        <v>19</v>
      </c>
    </row>
    <row r="2" spans="1:20" x14ac:dyDescent="0.25">
      <c r="D2" s="16"/>
      <c r="E2" s="16"/>
      <c r="F2" s="17"/>
      <c r="G2" s="17"/>
    </row>
    <row r="3" spans="1:20" ht="36.75" thickBot="1" x14ac:dyDescent="0.3">
      <c r="A3" s="43" t="s">
        <v>0</v>
      </c>
      <c r="B3" s="43" t="s">
        <v>12</v>
      </c>
      <c r="C3" s="43" t="s">
        <v>7</v>
      </c>
      <c r="D3" s="43" t="s">
        <v>16</v>
      </c>
      <c r="E3" s="43" t="s">
        <v>17</v>
      </c>
      <c r="F3" s="43" t="s">
        <v>18</v>
      </c>
      <c r="G3" s="44" t="s">
        <v>8</v>
      </c>
      <c r="H3" s="44" t="s">
        <v>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0.100000000000001" customHeight="1" thickTop="1" x14ac:dyDescent="0.25">
      <c r="A4" s="18">
        <v>527201</v>
      </c>
      <c r="B4" s="19" t="s">
        <v>1</v>
      </c>
      <c r="C4" s="51">
        <v>31299</v>
      </c>
      <c r="D4" s="20">
        <v>0</v>
      </c>
      <c r="E4" s="20">
        <v>0</v>
      </c>
      <c r="F4" s="20">
        <f>IF(SUM(D4,E4)=0,0,SUM(D4,E4))</f>
        <v>0</v>
      </c>
      <c r="G4" s="14" t="s">
        <v>9</v>
      </c>
      <c r="H4" s="21">
        <f t="shared" ref="H4:H14" si="0">IF(OR(SUM(F4)=0,SUM(C4)=0),0,F4/C4*10000)</f>
        <v>0</v>
      </c>
      <c r="I4" s="3"/>
      <c r="J4" s="4"/>
      <c r="K4" s="3"/>
      <c r="L4" s="4"/>
      <c r="M4" s="3"/>
      <c r="N4" s="5"/>
      <c r="O4" s="3"/>
      <c r="P4" s="5"/>
      <c r="Q4" s="3"/>
      <c r="R4" s="5"/>
      <c r="S4" s="6"/>
      <c r="T4" s="7"/>
    </row>
    <row r="5" spans="1:20" ht="20.100000000000001" customHeight="1" x14ac:dyDescent="0.25">
      <c r="A5" s="18">
        <v>527202</v>
      </c>
      <c r="B5" s="19" t="s">
        <v>2</v>
      </c>
      <c r="C5" s="51">
        <v>18392</v>
      </c>
      <c r="D5" s="20">
        <v>0</v>
      </c>
      <c r="E5" s="20">
        <v>1</v>
      </c>
      <c r="F5" s="20">
        <f>IF(SUM(D5,E5)=0,0,SUM(D5,E5))</f>
        <v>1</v>
      </c>
      <c r="G5" s="14" t="s">
        <v>9</v>
      </c>
      <c r="H5" s="21">
        <f t="shared" si="0"/>
        <v>0.54371465854719447</v>
      </c>
      <c r="I5" s="3"/>
      <c r="J5" s="4"/>
      <c r="K5" s="3"/>
      <c r="L5" s="4"/>
      <c r="M5" s="3"/>
      <c r="N5" s="5"/>
      <c r="O5" s="3"/>
      <c r="P5" s="5"/>
      <c r="Q5" s="3"/>
      <c r="R5" s="5"/>
      <c r="S5" s="6"/>
      <c r="T5" s="7"/>
    </row>
    <row r="6" spans="1:20" ht="20.100000000000001" customHeight="1" x14ac:dyDescent="0.25">
      <c r="A6" s="18">
        <v>527203</v>
      </c>
      <c r="B6" s="19" t="s">
        <v>3</v>
      </c>
      <c r="C6" s="51">
        <v>37251</v>
      </c>
      <c r="D6" s="20">
        <v>1</v>
      </c>
      <c r="E6" s="20">
        <v>9</v>
      </c>
      <c r="F6" s="20">
        <f>IF(SUM(D6,E6)=0,0,SUM(D6,E6))</f>
        <v>10</v>
      </c>
      <c r="G6" s="14" t="s">
        <v>9</v>
      </c>
      <c r="H6" s="21">
        <f t="shared" si="0"/>
        <v>2.6844916914982146</v>
      </c>
      <c r="I6" s="3"/>
      <c r="J6" s="4"/>
      <c r="K6" s="3"/>
      <c r="L6" s="4"/>
      <c r="M6" s="3"/>
      <c r="N6" s="5"/>
      <c r="O6" s="3"/>
      <c r="P6" s="5"/>
      <c r="Q6" s="3"/>
      <c r="R6" s="5"/>
      <c r="S6" s="6"/>
      <c r="T6" s="7"/>
    </row>
    <row r="7" spans="1:20" ht="20.100000000000001" customHeight="1" x14ac:dyDescent="0.25">
      <c r="A7" s="18">
        <v>527204</v>
      </c>
      <c r="B7" s="19" t="s">
        <v>4</v>
      </c>
      <c r="C7" s="51">
        <v>42176</v>
      </c>
      <c r="D7" s="20">
        <v>0</v>
      </c>
      <c r="E7" s="20">
        <v>5</v>
      </c>
      <c r="F7" s="20">
        <f>IF(SUM(D7,E7)=0,0,SUM(D7,E7))</f>
        <v>5</v>
      </c>
      <c r="G7" s="14" t="s">
        <v>9</v>
      </c>
      <c r="H7" s="21">
        <f t="shared" si="0"/>
        <v>1.1855083459787557</v>
      </c>
      <c r="I7" s="3"/>
      <c r="J7" s="4"/>
      <c r="K7" s="3"/>
      <c r="L7" s="4"/>
      <c r="M7" s="3"/>
      <c r="N7" s="5"/>
      <c r="O7" s="3"/>
      <c r="P7" s="5"/>
      <c r="Q7" s="3"/>
      <c r="R7" s="5"/>
      <c r="S7" s="6"/>
      <c r="T7" s="7"/>
    </row>
    <row r="8" spans="1:20" ht="20.100000000000001" customHeight="1" x14ac:dyDescent="0.25">
      <c r="A8" s="18">
        <v>527205</v>
      </c>
      <c r="B8" s="19" t="s">
        <v>5</v>
      </c>
      <c r="C8" s="51">
        <v>34486</v>
      </c>
      <c r="D8" s="20">
        <v>0</v>
      </c>
      <c r="E8" s="20">
        <v>7</v>
      </c>
      <c r="F8" s="20">
        <f>IF(SUM(D8,E8)=0,0,SUM(D8,E8))</f>
        <v>7</v>
      </c>
      <c r="G8" s="14" t="s">
        <v>9</v>
      </c>
      <c r="H8" s="21">
        <f t="shared" si="0"/>
        <v>2.029809197935394</v>
      </c>
      <c r="I8" s="3"/>
      <c r="J8" s="4"/>
      <c r="K8" s="3"/>
      <c r="L8" s="4"/>
      <c r="M8" s="3"/>
      <c r="N8" s="5"/>
      <c r="O8" s="3"/>
      <c r="P8" s="5"/>
      <c r="Q8" s="3"/>
      <c r="R8" s="5"/>
      <c r="S8" s="6"/>
      <c r="T8" s="7"/>
    </row>
    <row r="9" spans="1:20" ht="24.75" customHeight="1" thickBot="1" x14ac:dyDescent="0.3">
      <c r="A9" s="22">
        <v>5272</v>
      </c>
      <c r="B9" s="23" t="s">
        <v>13</v>
      </c>
      <c r="C9" s="24">
        <f>IF(SUM(C4:C8)=0,0,SUM(C4:C8))</f>
        <v>163604</v>
      </c>
      <c r="D9" s="25">
        <f t="shared" ref="D9:F9" si="1">IF(SUM(D4:D8)=0,0,SUM(D4:D8))</f>
        <v>1</v>
      </c>
      <c r="E9" s="25">
        <f t="shared" si="1"/>
        <v>22</v>
      </c>
      <c r="F9" s="25">
        <f t="shared" si="1"/>
        <v>23</v>
      </c>
      <c r="G9" s="15" t="s">
        <v>9</v>
      </c>
      <c r="H9" s="27">
        <f t="shared" si="0"/>
        <v>1.405833598200533</v>
      </c>
      <c r="I9" s="8"/>
      <c r="J9" s="9"/>
      <c r="K9" s="8"/>
      <c r="L9" s="9"/>
      <c r="M9" s="8"/>
      <c r="N9" s="10"/>
      <c r="O9" s="8"/>
      <c r="P9" s="10"/>
      <c r="Q9" s="8"/>
      <c r="R9" s="10"/>
      <c r="S9" s="8"/>
      <c r="T9" s="11"/>
    </row>
    <row r="10" spans="1:20" ht="20.100000000000001" customHeight="1" thickTop="1" x14ac:dyDescent="0.25">
      <c r="A10" s="29">
        <v>5272</v>
      </c>
      <c r="B10" s="30" t="s">
        <v>21</v>
      </c>
      <c r="C10" s="31">
        <v>161577</v>
      </c>
      <c r="D10" s="32">
        <v>4</v>
      </c>
      <c r="E10" s="32">
        <v>36</v>
      </c>
      <c r="F10" s="38">
        <v>40</v>
      </c>
      <c r="G10" s="33" t="s">
        <v>9</v>
      </c>
      <c r="H10" s="34">
        <v>2.4755998687932066</v>
      </c>
      <c r="I10" s="3"/>
      <c r="J10" s="4"/>
      <c r="K10" s="3"/>
      <c r="L10" s="4"/>
      <c r="M10" s="3"/>
      <c r="N10" s="5"/>
      <c r="O10" s="3"/>
      <c r="P10" s="5"/>
      <c r="Q10" s="3"/>
      <c r="R10" s="5"/>
      <c r="S10" s="3"/>
      <c r="T10" s="7"/>
    </row>
    <row r="11" spans="1:20" ht="20.100000000000001" customHeight="1" x14ac:dyDescent="0.25">
      <c r="A11" s="45">
        <v>5272</v>
      </c>
      <c r="B11" s="46" t="s">
        <v>15</v>
      </c>
      <c r="C11" s="47">
        <v>157851</v>
      </c>
      <c r="D11" s="48">
        <v>1</v>
      </c>
      <c r="E11" s="48">
        <v>31</v>
      </c>
      <c r="F11" s="38">
        <v>32</v>
      </c>
      <c r="G11" s="49" t="s">
        <v>9</v>
      </c>
      <c r="H11" s="50">
        <v>2.0272282088805267</v>
      </c>
      <c r="I11" s="3"/>
      <c r="J11" s="4"/>
      <c r="K11" s="3"/>
      <c r="L11" s="4"/>
      <c r="M11" s="3"/>
      <c r="N11" s="5"/>
      <c r="O11" s="3"/>
      <c r="P11" s="5"/>
      <c r="Q11" s="3"/>
      <c r="R11" s="5"/>
      <c r="S11" s="3"/>
      <c r="T11" s="7"/>
    </row>
    <row r="12" spans="1:20" ht="20.100000000000001" customHeight="1" x14ac:dyDescent="0.25">
      <c r="A12" s="35">
        <v>5272</v>
      </c>
      <c r="B12" s="36" t="s">
        <v>14</v>
      </c>
      <c r="C12" s="37">
        <v>155519</v>
      </c>
      <c r="D12" s="38">
        <v>3</v>
      </c>
      <c r="E12" s="38">
        <v>19</v>
      </c>
      <c r="F12" s="38">
        <v>22</v>
      </c>
      <c r="G12" s="39" t="s">
        <v>9</v>
      </c>
      <c r="H12" s="40">
        <f t="shared" si="0"/>
        <v>1.4146181495508587</v>
      </c>
      <c r="I12" s="3"/>
      <c r="J12" s="4"/>
      <c r="K12" s="3"/>
      <c r="L12" s="4"/>
      <c r="M12" s="3"/>
      <c r="N12" s="5"/>
      <c r="O12" s="3"/>
      <c r="P12" s="5"/>
      <c r="Q12" s="3"/>
      <c r="R12" s="5"/>
      <c r="S12" s="3"/>
      <c r="T12" s="7"/>
    </row>
    <row r="13" spans="1:20" ht="20.100000000000001" customHeight="1" x14ac:dyDescent="0.25">
      <c r="A13" s="35">
        <v>5272</v>
      </c>
      <c r="B13" s="36" t="s">
        <v>11</v>
      </c>
      <c r="C13" s="37">
        <v>152941</v>
      </c>
      <c r="D13" s="38">
        <v>2</v>
      </c>
      <c r="E13" s="38">
        <v>39</v>
      </c>
      <c r="F13" s="38">
        <f t="shared" ref="F13" si="2">IF(SUM(D13,E13)=0,0,SUM(D13,E13))</f>
        <v>41</v>
      </c>
      <c r="G13" s="39" t="s">
        <v>9</v>
      </c>
      <c r="H13" s="40">
        <f t="shared" ref="H13" si="3">IF(OR(SUM(F13)=0,SUM(C13)=0),0,F13/C13*10000)</f>
        <v>2.6807723239680663</v>
      </c>
      <c r="I13" s="3"/>
      <c r="J13" s="4"/>
      <c r="K13" s="3"/>
      <c r="L13" s="4"/>
      <c r="M13" s="3"/>
      <c r="N13" s="5"/>
      <c r="O13" s="3"/>
      <c r="P13" s="5"/>
      <c r="Q13" s="3"/>
      <c r="R13" s="5"/>
      <c r="S13" s="3"/>
      <c r="T13" s="7"/>
    </row>
    <row r="14" spans="1:20" ht="20.100000000000001" customHeight="1" thickBot="1" x14ac:dyDescent="0.3">
      <c r="A14" s="35">
        <v>5272</v>
      </c>
      <c r="B14" s="36" t="s">
        <v>10</v>
      </c>
      <c r="C14" s="37">
        <v>149498</v>
      </c>
      <c r="D14" s="38">
        <v>6</v>
      </c>
      <c r="E14" s="38">
        <v>31</v>
      </c>
      <c r="F14" s="38">
        <f>IF(SUM(D14,E14)=0,0,SUM(D14,E14))</f>
        <v>37</v>
      </c>
      <c r="G14" s="41" t="s">
        <v>9</v>
      </c>
      <c r="H14" s="42">
        <f t="shared" si="0"/>
        <v>2.4749494976521422</v>
      </c>
      <c r="I14" s="3"/>
      <c r="J14" s="4"/>
      <c r="K14" s="3"/>
      <c r="L14" s="4"/>
      <c r="M14" s="3"/>
      <c r="N14" s="5"/>
      <c r="O14" s="3"/>
      <c r="P14" s="5"/>
      <c r="Q14" s="3"/>
      <c r="R14" s="5"/>
      <c r="S14" s="3"/>
      <c r="T14" s="7"/>
    </row>
    <row r="15" spans="1:20" ht="22.5" customHeight="1" thickTop="1" x14ac:dyDescent="0.25">
      <c r="A15" s="13" t="s">
        <v>20</v>
      </c>
      <c r="B15" s="12"/>
      <c r="C15" s="12"/>
      <c r="D15" s="12"/>
      <c r="E15" s="12"/>
      <c r="F15" s="12"/>
      <c r="G15" s="2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2025-06-29T22:09:20Z</dcterms:modified>
</cp:coreProperties>
</file>