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revalensi KUSTA" sheetId="87" r:id="rId1"/>
  </sheets>
  <definedNames>
    <definedName name="_xlnm.Print_Area" localSheetId="0">'Prevalensi KUSTA'!$A$1:$H$13</definedName>
  </definedNames>
  <calcPr calcId="144525"/>
</workbook>
</file>

<file path=xl/calcChain.xml><?xml version="1.0" encoding="utf-8"?>
<calcChain xmlns="http://schemas.openxmlformats.org/spreadsheetml/2006/main">
  <c r="F10" i="87" l="1"/>
  <c r="H10" i="87" s="1"/>
  <c r="F11" i="87" l="1"/>
  <c r="H11" i="87" s="1"/>
  <c r="E9" i="87" l="1"/>
  <c r="D9" i="87"/>
  <c r="F12" i="87"/>
  <c r="F8" i="87"/>
  <c r="H8" i="87" s="1"/>
  <c r="F7" i="87"/>
  <c r="H7" i="87" s="1"/>
  <c r="F6" i="87"/>
  <c r="H6" i="87" s="1"/>
  <c r="F5" i="87"/>
  <c r="F4" i="87"/>
  <c r="H4" i="87" s="1"/>
  <c r="H5" i="87"/>
  <c r="C9" i="87"/>
  <c r="F9" i="87" l="1"/>
  <c r="H12" i="87"/>
  <c r="H9" i="87" l="1"/>
</calcChain>
</file>

<file path=xl/sharedStrings.xml><?xml version="1.0" encoding="utf-8"?>
<sst xmlns="http://schemas.openxmlformats.org/spreadsheetml/2006/main" count="28" uniqueCount="20">
  <si>
    <t>TOTAL KASUS
( PB + MB )</t>
  </si>
  <si>
    <t>KOTA BIMA 2018</t>
  </si>
  <si>
    <t>KODE WILAYAH</t>
  </si>
  <si>
    <t>RASANAE BARAT</t>
  </si>
  <si>
    <t>RASANAE TIMUR</t>
  </si>
  <si>
    <t>ASAKOTA</t>
  </si>
  <si>
    <t>RABA</t>
  </si>
  <si>
    <t>MPUNDA</t>
  </si>
  <si>
    <t>PREVALENSI
Per 10.000 Pddk</t>
  </si>
  <si>
    <t>JUMLAH 
PENDUDUK</t>
  </si>
  <si>
    <t>Pausi Basiler 
(Kusta kering)</t>
  </si>
  <si>
    <t>Multi Basiler
(Kusta Basah)</t>
  </si>
  <si>
    <t>SATUAN</t>
  </si>
  <si>
    <t>KASUS</t>
  </si>
  <si>
    <t>KOTA BIMA 2019</t>
  </si>
  <si>
    <t>KOTA BIMA 2020</t>
  </si>
  <si>
    <t>Jumlah Kasus Kusta Terdaftar dan Angka Prevalensi Penyakit Kusta di Kota Bima Tahun 2021, dirinci per Kecamatan</t>
  </si>
  <si>
    <t>Sumber : Bidang P2PL, Dinas Kesehatan Kota Bima, Tahun 2022</t>
  </si>
  <si>
    <t>NAMA WILAYAH</t>
  </si>
  <si>
    <t>KOTA BIMA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</si>
</sst>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3" fontId="10" fillId="0" borderId="2" xfId="6" applyNumberFormat="1" applyFont="1" applyFill="1" applyBorder="1" applyAlignment="1" applyProtection="1">
      <alignment horizontal="center" vertical="center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3" fontId="10" fillId="0" borderId="6" xfId="0" applyNumberFormat="1" applyFont="1" applyFill="1" applyBorder="1" applyAlignment="1">
      <alignment horizontal="center"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4" fontId="10" fillId="0" borderId="2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3" fontId="9" fillId="2" borderId="7" xfId="0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12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top"/>
    </xf>
    <xf numFmtId="0" fontId="12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4" fontId="10" fillId="0" borderId="9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3" xfId="0" applyNumberFormat="1" applyFont="1" applyFill="1" applyBorder="1" applyAlignment="1">
      <alignment horizontal="center" vertical="center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4" fontId="10" fillId="0" borderId="12" xfId="6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4" fontId="10" fillId="0" borderId="11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7109375" style="1" customWidth="1"/>
    <col min="2" max="2" width="15.140625" style="1" customWidth="1"/>
    <col min="3" max="3" width="11.42578125" style="1" customWidth="1"/>
    <col min="4" max="4" width="14" style="1" customWidth="1"/>
    <col min="5" max="5" width="14.42578125" style="1" customWidth="1"/>
    <col min="6" max="6" width="13.42578125" style="1" customWidth="1"/>
    <col min="7" max="7" width="9.5703125" style="1" customWidth="1"/>
    <col min="8" max="8" width="15.140625" style="1" customWidth="1"/>
    <col min="9" max="9" width="9.85546875" style="1" customWidth="1"/>
    <col min="10" max="16384" width="9.140625" style="1"/>
  </cols>
  <sheetData>
    <row r="1" spans="1:20" ht="24" customHeight="1" x14ac:dyDescent="0.25">
      <c r="A1" s="34" t="s">
        <v>16</v>
      </c>
    </row>
    <row r="2" spans="1:20" x14ac:dyDescent="0.25">
      <c r="D2" s="17"/>
      <c r="E2" s="17"/>
      <c r="F2" s="18"/>
      <c r="G2" s="18"/>
    </row>
    <row r="3" spans="1:20" ht="32.25" customHeight="1" thickBot="1" x14ac:dyDescent="0.3">
      <c r="A3" s="19" t="s">
        <v>2</v>
      </c>
      <c r="B3" s="19" t="s">
        <v>18</v>
      </c>
      <c r="C3" s="19" t="s">
        <v>9</v>
      </c>
      <c r="D3" s="29" t="s">
        <v>10</v>
      </c>
      <c r="E3" s="29" t="s">
        <v>11</v>
      </c>
      <c r="F3" s="29" t="s">
        <v>0</v>
      </c>
      <c r="G3" s="31" t="s">
        <v>12</v>
      </c>
      <c r="H3" s="32" t="s">
        <v>8</v>
      </c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100000000000001" customHeight="1" x14ac:dyDescent="0.25">
      <c r="A4" s="20">
        <v>527201</v>
      </c>
      <c r="B4" s="21" t="s">
        <v>3</v>
      </c>
      <c r="C4" s="22">
        <v>30196</v>
      </c>
      <c r="D4" s="23">
        <v>0</v>
      </c>
      <c r="E4" s="23">
        <v>1</v>
      </c>
      <c r="F4" s="23">
        <f>IF(SUM(D4,E4)=0,0,SUM(D4,E4))</f>
        <v>1</v>
      </c>
      <c r="G4" s="15" t="s">
        <v>13</v>
      </c>
      <c r="H4" s="24">
        <f t="shared" ref="H4:H12" si="0">IF(OR(SUM(F4)=0,SUM(C4)=0),0,F4/C4*10000)</f>
        <v>0.33116969134984764</v>
      </c>
      <c r="I4" s="4"/>
      <c r="J4" s="5"/>
      <c r="K4" s="4"/>
      <c r="L4" s="5"/>
      <c r="M4" s="4"/>
      <c r="N4" s="6"/>
      <c r="O4" s="4"/>
      <c r="P4" s="6"/>
      <c r="Q4" s="4"/>
      <c r="R4" s="6"/>
      <c r="S4" s="7"/>
      <c r="T4" s="8"/>
    </row>
    <row r="5" spans="1:20" ht="20.100000000000001" customHeight="1" x14ac:dyDescent="0.25">
      <c r="A5" s="20">
        <v>527202</v>
      </c>
      <c r="B5" s="21" t="s">
        <v>4</v>
      </c>
      <c r="C5" s="22">
        <v>18830</v>
      </c>
      <c r="D5" s="23">
        <v>0</v>
      </c>
      <c r="E5" s="23">
        <v>1</v>
      </c>
      <c r="F5" s="23">
        <f>IF(SUM(D5,E5)=0,0,SUM(D5,E5))</f>
        <v>1</v>
      </c>
      <c r="G5" s="15" t="s">
        <v>13</v>
      </c>
      <c r="H5" s="24">
        <f t="shared" si="0"/>
        <v>0.53106744556558683</v>
      </c>
      <c r="I5" s="4"/>
      <c r="J5" s="5"/>
      <c r="K5" s="4"/>
      <c r="L5" s="5"/>
      <c r="M5" s="4"/>
      <c r="N5" s="6"/>
      <c r="O5" s="4"/>
      <c r="P5" s="6"/>
      <c r="Q5" s="4"/>
      <c r="R5" s="6"/>
      <c r="S5" s="7"/>
      <c r="T5" s="8"/>
    </row>
    <row r="6" spans="1:20" ht="20.100000000000001" customHeight="1" x14ac:dyDescent="0.25">
      <c r="A6" s="20">
        <v>527203</v>
      </c>
      <c r="B6" s="21" t="s">
        <v>5</v>
      </c>
      <c r="C6" s="22">
        <v>34477</v>
      </c>
      <c r="D6" s="23">
        <v>3</v>
      </c>
      <c r="E6" s="23">
        <v>10</v>
      </c>
      <c r="F6" s="23">
        <f>IF(SUM(D6,E6)=0,0,SUM(D6,E6))</f>
        <v>13</v>
      </c>
      <c r="G6" s="15" t="s">
        <v>13</v>
      </c>
      <c r="H6" s="24">
        <f t="shared" si="0"/>
        <v>3.7706296951590916</v>
      </c>
      <c r="I6" s="4"/>
      <c r="J6" s="5"/>
      <c r="K6" s="4"/>
      <c r="L6" s="5"/>
      <c r="M6" s="4"/>
      <c r="N6" s="6"/>
      <c r="O6" s="4"/>
      <c r="P6" s="6"/>
      <c r="Q6" s="4"/>
      <c r="R6" s="6"/>
      <c r="S6" s="7"/>
      <c r="T6" s="8"/>
    </row>
    <row r="7" spans="1:20" ht="20.100000000000001" customHeight="1" x14ac:dyDescent="0.25">
      <c r="A7" s="20">
        <v>527204</v>
      </c>
      <c r="B7" s="21" t="s">
        <v>6</v>
      </c>
      <c r="C7" s="22">
        <v>39310</v>
      </c>
      <c r="D7" s="23">
        <v>0</v>
      </c>
      <c r="E7" s="23">
        <v>5</v>
      </c>
      <c r="F7" s="23">
        <f>IF(SUM(D7,E7)=0,0,SUM(D7,E7))</f>
        <v>5</v>
      </c>
      <c r="G7" s="15" t="s">
        <v>13</v>
      </c>
      <c r="H7" s="24">
        <f t="shared" si="0"/>
        <v>1.271940981938438</v>
      </c>
      <c r="I7" s="4"/>
      <c r="J7" s="5"/>
      <c r="K7" s="4"/>
      <c r="L7" s="5"/>
      <c r="M7" s="4"/>
      <c r="N7" s="6"/>
      <c r="O7" s="4"/>
      <c r="P7" s="6"/>
      <c r="Q7" s="4"/>
      <c r="R7" s="6"/>
      <c r="S7" s="7"/>
      <c r="T7" s="8"/>
    </row>
    <row r="8" spans="1:20" ht="20.100000000000001" customHeight="1" x14ac:dyDescent="0.25">
      <c r="A8" s="20">
        <v>527205</v>
      </c>
      <c r="B8" s="21" t="s">
        <v>7</v>
      </c>
      <c r="C8" s="22">
        <v>32706</v>
      </c>
      <c r="D8" s="23">
        <v>0</v>
      </c>
      <c r="E8" s="23">
        <v>2</v>
      </c>
      <c r="F8" s="23">
        <f>IF(SUM(D8,E8)=0,0,SUM(D8,E8))</f>
        <v>2</v>
      </c>
      <c r="G8" s="15" t="s">
        <v>13</v>
      </c>
      <c r="H8" s="24">
        <f t="shared" si="0"/>
        <v>0.61150859169571326</v>
      </c>
      <c r="I8" s="4"/>
      <c r="J8" s="5"/>
      <c r="K8" s="4"/>
      <c r="L8" s="5"/>
      <c r="M8" s="4"/>
      <c r="N8" s="6"/>
      <c r="O8" s="4"/>
      <c r="P8" s="6"/>
      <c r="Q8" s="4"/>
      <c r="R8" s="6"/>
      <c r="S8" s="7"/>
      <c r="T8" s="8"/>
    </row>
    <row r="9" spans="1:20" ht="24.75" customHeight="1" thickBot="1" x14ac:dyDescent="0.3">
      <c r="A9" s="25">
        <v>5272</v>
      </c>
      <c r="B9" s="26" t="s">
        <v>19</v>
      </c>
      <c r="C9" s="27">
        <f>IF(SUM(C4:C8)=0,0,SUM(C4:C8))</f>
        <v>155519</v>
      </c>
      <c r="D9" s="28">
        <f t="shared" ref="D9:F9" si="1">IF(SUM(D4:D8)=0,0,SUM(D4:D8))</f>
        <v>3</v>
      </c>
      <c r="E9" s="28">
        <f t="shared" si="1"/>
        <v>19</v>
      </c>
      <c r="F9" s="28">
        <f t="shared" si="1"/>
        <v>22</v>
      </c>
      <c r="G9" s="16" t="s">
        <v>13</v>
      </c>
      <c r="H9" s="33">
        <f t="shared" si="0"/>
        <v>1.4146181495508587</v>
      </c>
      <c r="I9" s="9"/>
      <c r="J9" s="10"/>
      <c r="K9" s="9"/>
      <c r="L9" s="10"/>
      <c r="M9" s="9"/>
      <c r="N9" s="11"/>
      <c r="O9" s="9"/>
      <c r="P9" s="11"/>
      <c r="Q9" s="9"/>
      <c r="R9" s="11"/>
      <c r="S9" s="9"/>
      <c r="T9" s="12"/>
    </row>
    <row r="10" spans="1:20" ht="20.100000000000001" customHeight="1" thickTop="1" x14ac:dyDescent="0.25">
      <c r="A10" s="35">
        <v>5272</v>
      </c>
      <c r="B10" s="36" t="s">
        <v>15</v>
      </c>
      <c r="C10" s="37">
        <v>152941</v>
      </c>
      <c r="D10" s="38">
        <v>2</v>
      </c>
      <c r="E10" s="38">
        <v>39</v>
      </c>
      <c r="F10" s="38">
        <f>IF(SUM(D10,E10)=0,0,SUM(D10,E10))</f>
        <v>41</v>
      </c>
      <c r="G10" s="39" t="s">
        <v>13</v>
      </c>
      <c r="H10" s="40">
        <f t="shared" si="0"/>
        <v>2.6807723239680663</v>
      </c>
      <c r="I10" s="4"/>
      <c r="J10" s="5"/>
      <c r="K10" s="4"/>
      <c r="L10" s="5"/>
      <c r="M10" s="4"/>
      <c r="N10" s="6"/>
      <c r="O10" s="4"/>
      <c r="P10" s="6"/>
      <c r="Q10" s="4"/>
      <c r="R10" s="6"/>
      <c r="S10" s="4"/>
      <c r="T10" s="8"/>
    </row>
    <row r="11" spans="1:20" ht="20.100000000000001" customHeight="1" x14ac:dyDescent="0.25">
      <c r="A11" s="41">
        <v>5272</v>
      </c>
      <c r="B11" s="42" t="s">
        <v>14</v>
      </c>
      <c r="C11" s="43">
        <v>149498</v>
      </c>
      <c r="D11" s="44">
        <v>6</v>
      </c>
      <c r="E11" s="44">
        <v>31</v>
      </c>
      <c r="F11" s="44">
        <f>IF(SUM(D11,E11)=0,0,SUM(D11,E11))</f>
        <v>37</v>
      </c>
      <c r="G11" s="45" t="s">
        <v>13</v>
      </c>
      <c r="H11" s="46">
        <f t="shared" si="0"/>
        <v>2.4749494976521422</v>
      </c>
      <c r="I11" s="4"/>
      <c r="J11" s="5"/>
      <c r="K11" s="4"/>
      <c r="L11" s="5"/>
      <c r="M11" s="4"/>
      <c r="N11" s="6"/>
      <c r="O11" s="4"/>
      <c r="P11" s="6"/>
      <c r="Q11" s="4"/>
      <c r="R11" s="6"/>
      <c r="S11" s="4"/>
      <c r="T11" s="8"/>
    </row>
    <row r="12" spans="1:20" ht="20.100000000000001" customHeight="1" thickBot="1" x14ac:dyDescent="0.3">
      <c r="A12" s="47">
        <v>5272</v>
      </c>
      <c r="B12" s="48" t="s">
        <v>1</v>
      </c>
      <c r="C12" s="49">
        <v>146959</v>
      </c>
      <c r="D12" s="50">
        <v>4</v>
      </c>
      <c r="E12" s="50">
        <v>27</v>
      </c>
      <c r="F12" s="50">
        <f>IF(SUM(D12,E12)=0,0,SUM(D12,E12))</f>
        <v>31</v>
      </c>
      <c r="G12" s="51" t="s">
        <v>13</v>
      </c>
      <c r="H12" s="52">
        <f t="shared" si="0"/>
        <v>2.1094318823617471</v>
      </c>
      <c r="I12" s="4"/>
      <c r="J12" s="5"/>
      <c r="K12" s="4"/>
      <c r="L12" s="5"/>
      <c r="M12" s="4"/>
      <c r="N12" s="6"/>
      <c r="O12" s="4"/>
      <c r="P12" s="6"/>
      <c r="Q12" s="4"/>
      <c r="R12" s="6"/>
      <c r="S12" s="4"/>
      <c r="T12" s="8"/>
    </row>
    <row r="13" spans="1:20" ht="22.5" customHeight="1" thickTop="1" x14ac:dyDescent="0.25">
      <c r="A13" s="14" t="s">
        <v>17</v>
      </c>
      <c r="B13" s="13"/>
      <c r="C13" s="13"/>
      <c r="D13" s="13"/>
      <c r="E13" s="13"/>
      <c r="F13" s="13"/>
      <c r="G13" s="30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Prevalensi KUSTA</vt:lpstr>
      <vt:lpstr>'Prevalensi KUSTA'!Print_Area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2025-03-04T17:52:35Z</dcterms:modified>
</cp:coreProperties>
</file>