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10722F65-A3CD-4A39-81E5-728259837DA9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FARMAS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J12" i="1"/>
  <c r="I12" i="1"/>
  <c r="H12" i="1"/>
  <c r="E12" i="1"/>
  <c r="K24" i="1"/>
  <c r="K23" i="1"/>
  <c r="H25" i="1"/>
  <c r="H24" i="1"/>
  <c r="H23" i="1"/>
  <c r="E25" i="1"/>
  <c r="E24" i="1"/>
  <c r="E23" i="1"/>
  <c r="K12" i="1" l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H19" i="1"/>
  <c r="H18" i="1"/>
  <c r="H17" i="1"/>
  <c r="H16" i="1"/>
  <c r="H15" i="1"/>
  <c r="H14" i="1"/>
  <c r="H13" i="1"/>
  <c r="H11" i="1"/>
  <c r="H10" i="1"/>
  <c r="H9" i="1"/>
  <c r="H8" i="1"/>
  <c r="H7" i="1"/>
  <c r="H6" i="1"/>
  <c r="H5" i="1"/>
  <c r="H4" i="1"/>
  <c r="E19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G20" i="1"/>
  <c r="F20" i="1"/>
  <c r="D20" i="1"/>
  <c r="C20" i="1"/>
  <c r="K6" i="1" l="1"/>
  <c r="K8" i="1"/>
  <c r="K10" i="1"/>
  <c r="K13" i="1"/>
  <c r="K15" i="1"/>
  <c r="K17" i="1"/>
  <c r="K19" i="1"/>
  <c r="H20" i="1"/>
  <c r="K18" i="1"/>
  <c r="K16" i="1"/>
  <c r="K14" i="1"/>
  <c r="K11" i="1"/>
  <c r="K9" i="1"/>
  <c r="K7" i="1"/>
  <c r="K5" i="1"/>
  <c r="K4" i="1"/>
  <c r="J25" i="1"/>
  <c r="I25" i="1"/>
  <c r="K25" i="1" s="1"/>
  <c r="I20" i="1"/>
  <c r="J20" i="1"/>
  <c r="K20" i="1" l="1"/>
  <c r="E20" i="1" l="1"/>
</calcChain>
</file>

<file path=xl/sharedStrings.xml><?xml version="1.0" encoding="utf-8"?>
<sst xmlns="http://schemas.openxmlformats.org/spreadsheetml/2006/main" count="70" uniqueCount="41">
  <si>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</si>
  <si>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</si>
  <si>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</si>
  <si>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</si>
  <si>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</si>
  <si>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</si>
  <si>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</si>
  <si>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</si>
  <si>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</si>
  <si>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Lab. Kesehatan Daerah Kota Bima</t>
  </si>
  <si>
    <t>Instalasi Farmasi Kota Bima</t>
  </si>
  <si>
    <t>Sarana Pelayanan Kesehatan Lain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</si>
  <si>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</si>
  <si>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</si>
  <si>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</si>
  <si>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</si>
  <si>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</si>
  <si>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</si>
  <si>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</si>
  <si>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TEKNIS KEFARMASIAN 
LAKI-LAKI</t>
  </si>
  <si>
    <t>TENAGA TEKNIS KEFARMASIAN PEREMPUAN</t>
  </si>
  <si>
    <t>JUMLAH 
TENAGA TEKNIS KEFARMASIAN</t>
  </si>
  <si>
    <t>APOTEKER 
LAKI-LAKI</t>
  </si>
  <si>
    <t>APOTEKER PEREMPUAN</t>
  </si>
  <si>
    <t>JUMLAH 
APOTEKER</t>
  </si>
  <si>
    <t>TOTAL TENAGA KEFARMASIAN 
LAKI-LAKI</t>
  </si>
  <si>
    <t>TOTAL TENAGA KEFARMASIAN 
PEREMPUANI</t>
  </si>
  <si>
    <t>TOTAL TENAGA KEFARMASIAN</t>
  </si>
  <si>
    <t>KOTA BIMA 2019</t>
  </si>
  <si>
    <t>KOTA BIMA 2020</t>
  </si>
  <si>
    <t>KOTA BIMA 2021</t>
  </si>
  <si>
    <t>-</t>
  </si>
  <si>
    <t>KOTA BIMA 2022</t>
  </si>
  <si>
    <t>Rumah Sakit Swasta</t>
  </si>
  <si>
    <t>Dinas Kesehatan Kota Bima</t>
  </si>
  <si>
    <t>RSUD Kab. Bima</t>
  </si>
  <si>
    <t>Apotek</t>
  </si>
  <si>
    <t>Toko Obat</t>
  </si>
  <si>
    <t>Jumlah Tenaga Kefarmasian di Fasilitas Kesehatan di Kota Bima Tahun 2024</t>
  </si>
  <si>
    <t>Sumber: Bidang Yankes &amp; SDMK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</si>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</sst>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topLeftCell="B7" zoomScale="86" zoomScaleNormal="100" zoomScaleSheetLayoutView="100" workbookViewId="0">
      <pane xSplit="1" topLeftCell="C1" activePane="topRight" state="frozen"/>
      <selection activeCell="B1" sqref="B1"/>
      <selection pane="topRight" activeCell="D13" sqref="D13"/>
    </sheetView>
  </sheetViews>
  <sheetFormatPr defaultRowHeight="12.75" x14ac:dyDescent="0.2"/>
  <cols>
    <col min="1" max="1" width="9.140625" style="1"/>
    <col min="2" max="2" width="29.42578125" style="1" customWidth="1"/>
    <col min="3" max="5" width="14" style="1" customWidth="1"/>
    <col min="6" max="8" width="11" style="1" customWidth="1"/>
    <col min="9" max="11" width="13.85546875" style="1" customWidth="1"/>
    <col min="12" max="16384" width="9.140625" style="1"/>
  </cols>
  <sheetData>
    <row r="1" spans="1:12" ht="15" x14ac:dyDescent="0.25">
      <c r="A1" s="5" t="s">
        <v>38</v>
      </c>
    </row>
    <row r="3" spans="1:12" ht="39" thickBot="1" x14ac:dyDescent="0.25">
      <c r="A3" s="3" t="s">
        <v>12</v>
      </c>
      <c r="B3" s="11" t="s">
        <v>17</v>
      </c>
      <c r="C3" s="6" t="s">
        <v>19</v>
      </c>
      <c r="D3" s="3" t="s">
        <v>20</v>
      </c>
      <c r="E3" s="9" t="s">
        <v>21</v>
      </c>
      <c r="F3" s="6" t="s">
        <v>22</v>
      </c>
      <c r="G3" s="3" t="s">
        <v>23</v>
      </c>
      <c r="H3" s="9" t="s">
        <v>24</v>
      </c>
      <c r="I3" s="6" t="s">
        <v>25</v>
      </c>
      <c r="J3" s="3" t="s">
        <v>26</v>
      </c>
      <c r="K3" s="9" t="s">
        <v>27</v>
      </c>
      <c r="L3" s="8" t="s">
        <v>13</v>
      </c>
    </row>
    <row r="4" spans="1:12" ht="18" customHeight="1" thickTop="1" x14ac:dyDescent="0.2">
      <c r="A4" s="2">
        <v>527201</v>
      </c>
      <c r="B4" s="12" t="s">
        <v>1</v>
      </c>
      <c r="C4" s="7">
        <v>1</v>
      </c>
      <c r="D4" s="2">
        <v>2</v>
      </c>
      <c r="E4" s="18">
        <f>IF(COUNT(C4:D4)=0,"-",SUM(C4:D4))</f>
        <v>3</v>
      </c>
      <c r="F4" s="7">
        <v>0</v>
      </c>
      <c r="G4" s="2">
        <v>3</v>
      </c>
      <c r="H4" s="18">
        <f t="shared" ref="H4:H19" si="0">IF(COUNT(F4:G4)=0,"-",SUM(F4:G4))</f>
        <v>3</v>
      </c>
      <c r="I4" s="7">
        <f>IF(COUNT(C4,F4)=0,"-",SUM(C4,F4))</f>
        <v>1</v>
      </c>
      <c r="J4" s="2">
        <f>IF(COUNT(D4,G4)=0,"-",SUM(D4,G4))</f>
        <v>5</v>
      </c>
      <c r="K4" s="18">
        <f t="shared" ref="K4:K19" si="1">IF(COUNT(I4:J4)=0,"-",SUM(I4:J4))</f>
        <v>6</v>
      </c>
      <c r="L4" s="7" t="s">
        <v>0</v>
      </c>
    </row>
    <row r="5" spans="1:12" ht="18" customHeight="1" x14ac:dyDescent="0.2">
      <c r="A5" s="2">
        <v>527202</v>
      </c>
      <c r="B5" s="12" t="s">
        <v>3</v>
      </c>
      <c r="C5" s="7">
        <v>1</v>
      </c>
      <c r="D5" s="2">
        <v>0</v>
      </c>
      <c r="E5" s="18">
        <f t="shared" ref="E5:E25" si="2">IF(COUNT(C5:D5)=0,"-",SUM(C5:D5))</f>
        <v>1</v>
      </c>
      <c r="F5" s="7">
        <v>1</v>
      </c>
      <c r="G5" s="2">
        <v>1</v>
      </c>
      <c r="H5" s="18">
        <f t="shared" si="0"/>
        <v>2</v>
      </c>
      <c r="I5" s="7">
        <f t="shared" ref="I5:I19" si="3">IF(COUNT(C5,F5)=0,"-",SUM(C5,F5))</f>
        <v>2</v>
      </c>
      <c r="J5" s="2">
        <f t="shared" ref="J5:J19" si="4">IF(COUNT(D5,G5)=0,"-",SUM(D5,G5))</f>
        <v>1</v>
      </c>
      <c r="K5" s="18">
        <f t="shared" si="1"/>
        <v>3</v>
      </c>
      <c r="L5" s="7" t="s">
        <v>0</v>
      </c>
    </row>
    <row r="6" spans="1:12" ht="18" customHeight="1" x14ac:dyDescent="0.2">
      <c r="A6" s="2">
        <v>527202</v>
      </c>
      <c r="B6" s="12" t="s">
        <v>6</v>
      </c>
      <c r="C6" s="7">
        <v>0</v>
      </c>
      <c r="D6" s="2">
        <v>2</v>
      </c>
      <c r="E6" s="18">
        <f t="shared" si="2"/>
        <v>2</v>
      </c>
      <c r="F6" s="7">
        <v>0</v>
      </c>
      <c r="G6" s="2">
        <v>2</v>
      </c>
      <c r="H6" s="18">
        <f t="shared" si="0"/>
        <v>2</v>
      </c>
      <c r="I6" s="7">
        <f t="shared" si="3"/>
        <v>0</v>
      </c>
      <c r="J6" s="2">
        <f t="shared" si="4"/>
        <v>4</v>
      </c>
      <c r="K6" s="18">
        <f t="shared" si="1"/>
        <v>4</v>
      </c>
      <c r="L6" s="7" t="s">
        <v>0</v>
      </c>
    </row>
    <row r="7" spans="1:12" ht="18" customHeight="1" x14ac:dyDescent="0.2">
      <c r="A7" s="2">
        <v>527203</v>
      </c>
      <c r="B7" s="12" t="s">
        <v>7</v>
      </c>
      <c r="C7" s="7">
        <v>0</v>
      </c>
      <c r="D7" s="2">
        <v>1</v>
      </c>
      <c r="E7" s="18">
        <f t="shared" si="2"/>
        <v>1</v>
      </c>
      <c r="F7" s="7">
        <v>1</v>
      </c>
      <c r="G7" s="2">
        <v>1</v>
      </c>
      <c r="H7" s="18">
        <f t="shared" si="0"/>
        <v>2</v>
      </c>
      <c r="I7" s="7">
        <f t="shared" si="3"/>
        <v>1</v>
      </c>
      <c r="J7" s="2">
        <f t="shared" si="4"/>
        <v>2</v>
      </c>
      <c r="K7" s="18">
        <f t="shared" si="1"/>
        <v>3</v>
      </c>
      <c r="L7" s="7" t="s">
        <v>0</v>
      </c>
    </row>
    <row r="8" spans="1:12" ht="18" customHeight="1" x14ac:dyDescent="0.2">
      <c r="A8" s="2">
        <v>527203</v>
      </c>
      <c r="B8" s="12" t="s">
        <v>5</v>
      </c>
      <c r="C8" s="7">
        <v>0</v>
      </c>
      <c r="D8" s="2">
        <v>2</v>
      </c>
      <c r="E8" s="18">
        <f t="shared" si="2"/>
        <v>2</v>
      </c>
      <c r="F8" s="7">
        <v>1</v>
      </c>
      <c r="G8" s="2">
        <v>1</v>
      </c>
      <c r="H8" s="18">
        <f t="shared" si="0"/>
        <v>2</v>
      </c>
      <c r="I8" s="7">
        <f t="shared" si="3"/>
        <v>1</v>
      </c>
      <c r="J8" s="2">
        <f t="shared" si="4"/>
        <v>3</v>
      </c>
      <c r="K8" s="18">
        <f t="shared" si="1"/>
        <v>4</v>
      </c>
      <c r="L8" s="7" t="s">
        <v>0</v>
      </c>
    </row>
    <row r="9" spans="1:12" ht="18" customHeight="1" x14ac:dyDescent="0.2">
      <c r="A9" s="2">
        <v>527204</v>
      </c>
      <c r="B9" s="12" t="s">
        <v>4</v>
      </c>
      <c r="C9" s="7">
        <v>1</v>
      </c>
      <c r="D9" s="2">
        <v>2</v>
      </c>
      <c r="E9" s="18">
        <f t="shared" si="2"/>
        <v>3</v>
      </c>
      <c r="F9" s="7">
        <v>0</v>
      </c>
      <c r="G9" s="2">
        <v>3</v>
      </c>
      <c r="H9" s="18">
        <f t="shared" si="0"/>
        <v>3</v>
      </c>
      <c r="I9" s="7">
        <f t="shared" si="3"/>
        <v>1</v>
      </c>
      <c r="J9" s="2">
        <f t="shared" si="4"/>
        <v>5</v>
      </c>
      <c r="K9" s="18">
        <f t="shared" si="1"/>
        <v>6</v>
      </c>
      <c r="L9" s="7" t="s">
        <v>0</v>
      </c>
    </row>
    <row r="10" spans="1:12" ht="18" customHeight="1" x14ac:dyDescent="0.2">
      <c r="A10" s="15">
        <v>527205</v>
      </c>
      <c r="B10" s="16" t="s">
        <v>2</v>
      </c>
      <c r="C10" s="17">
        <v>0</v>
      </c>
      <c r="D10" s="15">
        <v>4</v>
      </c>
      <c r="E10" s="19">
        <f t="shared" si="2"/>
        <v>4</v>
      </c>
      <c r="F10" s="17">
        <v>0</v>
      </c>
      <c r="G10" s="15">
        <v>3</v>
      </c>
      <c r="H10" s="19">
        <f t="shared" si="0"/>
        <v>3</v>
      </c>
      <c r="I10" s="17">
        <f t="shared" si="3"/>
        <v>0</v>
      </c>
      <c r="J10" s="15">
        <f t="shared" si="4"/>
        <v>7</v>
      </c>
      <c r="K10" s="19">
        <f t="shared" si="1"/>
        <v>7</v>
      </c>
      <c r="L10" s="17" t="s">
        <v>0</v>
      </c>
    </row>
    <row r="11" spans="1:12" ht="18" customHeight="1" x14ac:dyDescent="0.2">
      <c r="A11" s="2">
        <v>5272</v>
      </c>
      <c r="B11" s="12" t="s">
        <v>8</v>
      </c>
      <c r="C11" s="7">
        <v>2</v>
      </c>
      <c r="D11" s="2">
        <v>6</v>
      </c>
      <c r="E11" s="18">
        <f t="shared" si="2"/>
        <v>8</v>
      </c>
      <c r="F11" s="7">
        <v>4</v>
      </c>
      <c r="G11" s="2">
        <v>16</v>
      </c>
      <c r="H11" s="18">
        <f t="shared" si="0"/>
        <v>20</v>
      </c>
      <c r="I11" s="7">
        <f t="shared" si="3"/>
        <v>6</v>
      </c>
      <c r="J11" s="2">
        <f t="shared" si="4"/>
        <v>22</v>
      </c>
      <c r="K11" s="18">
        <f t="shared" si="1"/>
        <v>28</v>
      </c>
      <c r="L11" s="7" t="s">
        <v>0</v>
      </c>
    </row>
    <row r="12" spans="1:12" ht="18" customHeight="1" x14ac:dyDescent="0.2">
      <c r="A12" s="2">
        <v>5272</v>
      </c>
      <c r="B12" s="12" t="s">
        <v>35</v>
      </c>
      <c r="C12" s="7"/>
      <c r="D12" s="2"/>
      <c r="E12" s="18" t="str">
        <f t="shared" ref="E12" si="5">IF(COUNT(C12:D12)=0,"-",SUM(C12:D12))</f>
        <v>-</v>
      </c>
      <c r="F12" s="7"/>
      <c r="G12" s="2"/>
      <c r="H12" s="18" t="str">
        <f t="shared" ref="H12" si="6">IF(COUNT(F12:G12)=0,"-",SUM(F12:G12))</f>
        <v>-</v>
      </c>
      <c r="I12" s="7" t="str">
        <f t="shared" ref="I12" si="7">IF(COUNT(C12,F12)=0,"-",SUM(C12,F12))</f>
        <v>-</v>
      </c>
      <c r="J12" s="2" t="str">
        <f t="shared" ref="J12" si="8">IF(COUNT(D12,G12)=0,"-",SUM(D12,G12))</f>
        <v>-</v>
      </c>
      <c r="K12" s="18" t="str">
        <f t="shared" ref="K12" si="9">IF(COUNT(I12:J12)=0,"-",SUM(I12:J12))</f>
        <v>-</v>
      </c>
      <c r="L12" s="7" t="s">
        <v>0</v>
      </c>
    </row>
    <row r="13" spans="1:12" ht="18" customHeight="1" x14ac:dyDescent="0.2">
      <c r="A13" s="2">
        <v>5272</v>
      </c>
      <c r="B13" s="12" t="s">
        <v>33</v>
      </c>
      <c r="C13" s="7">
        <v>2</v>
      </c>
      <c r="D13" s="2">
        <v>2</v>
      </c>
      <c r="E13" s="18">
        <f t="shared" si="2"/>
        <v>4</v>
      </c>
      <c r="F13" s="7">
        <v>0</v>
      </c>
      <c r="G13" s="2">
        <v>4</v>
      </c>
      <c r="H13" s="18">
        <f t="shared" si="0"/>
        <v>4</v>
      </c>
      <c r="I13" s="7">
        <f t="shared" si="3"/>
        <v>2</v>
      </c>
      <c r="J13" s="2">
        <f t="shared" si="4"/>
        <v>6</v>
      </c>
      <c r="K13" s="18">
        <f t="shared" si="1"/>
        <v>8</v>
      </c>
      <c r="L13" s="7" t="s">
        <v>0</v>
      </c>
    </row>
    <row r="14" spans="1:12" ht="18" customHeight="1" x14ac:dyDescent="0.2">
      <c r="A14" s="2">
        <v>5272</v>
      </c>
      <c r="B14" s="12" t="s">
        <v>34</v>
      </c>
      <c r="C14" s="7">
        <v>0</v>
      </c>
      <c r="D14" s="2">
        <v>1</v>
      </c>
      <c r="E14" s="18">
        <f t="shared" si="2"/>
        <v>1</v>
      </c>
      <c r="F14" s="7">
        <v>2</v>
      </c>
      <c r="G14" s="2">
        <v>2</v>
      </c>
      <c r="H14" s="18">
        <f t="shared" si="0"/>
        <v>4</v>
      </c>
      <c r="I14" s="7">
        <f t="shared" si="3"/>
        <v>2</v>
      </c>
      <c r="J14" s="2">
        <f t="shared" si="4"/>
        <v>3</v>
      </c>
      <c r="K14" s="18">
        <f t="shared" si="1"/>
        <v>5</v>
      </c>
      <c r="L14" s="7" t="s">
        <v>0</v>
      </c>
    </row>
    <row r="15" spans="1:12" ht="18" customHeight="1" x14ac:dyDescent="0.2">
      <c r="A15" s="2">
        <v>5272</v>
      </c>
      <c r="B15" s="12" t="s">
        <v>9</v>
      </c>
      <c r="C15" s="7">
        <v>1</v>
      </c>
      <c r="D15" s="2">
        <v>0</v>
      </c>
      <c r="E15" s="18">
        <f t="shared" si="2"/>
        <v>1</v>
      </c>
      <c r="F15" s="7">
        <v>0</v>
      </c>
      <c r="G15" s="2">
        <v>0</v>
      </c>
      <c r="H15" s="18">
        <f t="shared" si="0"/>
        <v>0</v>
      </c>
      <c r="I15" s="7">
        <f t="shared" si="3"/>
        <v>1</v>
      </c>
      <c r="J15" s="2">
        <f t="shared" si="4"/>
        <v>0</v>
      </c>
      <c r="K15" s="18">
        <f t="shared" si="1"/>
        <v>1</v>
      </c>
      <c r="L15" s="7" t="s">
        <v>0</v>
      </c>
    </row>
    <row r="16" spans="1:12" ht="18" customHeight="1" x14ac:dyDescent="0.2">
      <c r="A16" s="2">
        <v>5272</v>
      </c>
      <c r="B16" s="12" t="s">
        <v>10</v>
      </c>
      <c r="C16" s="7"/>
      <c r="D16" s="2"/>
      <c r="E16" s="18" t="str">
        <f t="shared" si="2"/>
        <v>-</v>
      </c>
      <c r="F16" s="7"/>
      <c r="G16" s="2"/>
      <c r="H16" s="18" t="str">
        <f t="shared" si="0"/>
        <v>-</v>
      </c>
      <c r="I16" s="7" t="str">
        <f t="shared" si="3"/>
        <v>-</v>
      </c>
      <c r="J16" s="2" t="str">
        <f t="shared" si="4"/>
        <v>-</v>
      </c>
      <c r="K16" s="18" t="str">
        <f t="shared" si="1"/>
        <v>-</v>
      </c>
      <c r="L16" s="7" t="s">
        <v>0</v>
      </c>
    </row>
    <row r="17" spans="1:12" ht="18" customHeight="1" x14ac:dyDescent="0.2">
      <c r="A17" s="2">
        <v>5272</v>
      </c>
      <c r="B17" s="12" t="s">
        <v>11</v>
      </c>
      <c r="C17" s="7"/>
      <c r="D17" s="2"/>
      <c r="E17" s="18" t="str">
        <f t="shared" si="2"/>
        <v>-</v>
      </c>
      <c r="F17" s="7"/>
      <c r="G17" s="2"/>
      <c r="H17" s="18" t="str">
        <f t="shared" si="0"/>
        <v>-</v>
      </c>
      <c r="I17" s="7" t="str">
        <f t="shared" si="3"/>
        <v>-</v>
      </c>
      <c r="J17" s="2" t="str">
        <f t="shared" si="4"/>
        <v>-</v>
      </c>
      <c r="K17" s="18" t="str">
        <f t="shared" si="1"/>
        <v>-</v>
      </c>
      <c r="L17" s="7" t="s">
        <v>0</v>
      </c>
    </row>
    <row r="18" spans="1:12" ht="18" customHeight="1" x14ac:dyDescent="0.2">
      <c r="A18" s="2">
        <v>5272</v>
      </c>
      <c r="B18" s="12" t="s">
        <v>36</v>
      </c>
      <c r="C18" s="7">
        <v>3</v>
      </c>
      <c r="D18" s="2">
        <v>55</v>
      </c>
      <c r="E18" s="18">
        <f t="shared" si="2"/>
        <v>58</v>
      </c>
      <c r="F18" s="7">
        <v>10</v>
      </c>
      <c r="G18" s="2">
        <v>48</v>
      </c>
      <c r="H18" s="18">
        <f t="shared" si="0"/>
        <v>58</v>
      </c>
      <c r="I18" s="7">
        <f t="shared" si="3"/>
        <v>13</v>
      </c>
      <c r="J18" s="2">
        <f t="shared" si="4"/>
        <v>103</v>
      </c>
      <c r="K18" s="18">
        <f t="shared" si="1"/>
        <v>116</v>
      </c>
      <c r="L18" s="7" t="s">
        <v>0</v>
      </c>
    </row>
    <row r="19" spans="1:12" ht="18" customHeight="1" x14ac:dyDescent="0.2">
      <c r="A19" s="2">
        <v>5272</v>
      </c>
      <c r="B19" s="12" t="s">
        <v>37</v>
      </c>
      <c r="C19" s="7">
        <v>0</v>
      </c>
      <c r="D19" s="2">
        <v>3</v>
      </c>
      <c r="E19" s="18">
        <f t="shared" si="2"/>
        <v>3</v>
      </c>
      <c r="F19" s="7">
        <v>0</v>
      </c>
      <c r="G19" s="2">
        <v>0</v>
      </c>
      <c r="H19" s="18">
        <f t="shared" si="0"/>
        <v>0</v>
      </c>
      <c r="I19" s="7">
        <f t="shared" si="3"/>
        <v>0</v>
      </c>
      <c r="J19" s="2">
        <f t="shared" si="4"/>
        <v>3</v>
      </c>
      <c r="K19" s="18">
        <f t="shared" si="1"/>
        <v>3</v>
      </c>
      <c r="L19" s="7" t="s">
        <v>0</v>
      </c>
    </row>
    <row r="20" spans="1:12" ht="24" customHeight="1" thickBot="1" x14ac:dyDescent="0.25">
      <c r="A20" s="4">
        <v>5272</v>
      </c>
      <c r="B20" s="13" t="s">
        <v>16</v>
      </c>
      <c r="C20" s="8">
        <f>IF(COUNT(C4:C19)=0,"-",SUM(C4:C19))</f>
        <v>11</v>
      </c>
      <c r="D20" s="4">
        <f t="shared" ref="D20:K20" si="10">IF(COUNT(D4:D19)=0,"-",SUM(D4:D19))</f>
        <v>80</v>
      </c>
      <c r="E20" s="10">
        <f t="shared" si="10"/>
        <v>91</v>
      </c>
      <c r="F20" s="8">
        <f t="shared" si="10"/>
        <v>19</v>
      </c>
      <c r="G20" s="4">
        <f t="shared" si="10"/>
        <v>84</v>
      </c>
      <c r="H20" s="10">
        <f t="shared" si="10"/>
        <v>103</v>
      </c>
      <c r="I20" s="8">
        <f t="shared" si="10"/>
        <v>30</v>
      </c>
      <c r="J20" s="4">
        <f t="shared" si="10"/>
        <v>164</v>
      </c>
      <c r="K20" s="10">
        <f t="shared" si="10"/>
        <v>194</v>
      </c>
      <c r="L20" s="8" t="s">
        <v>0</v>
      </c>
    </row>
    <row r="21" spans="1:12" ht="24" customHeight="1" thickTop="1" x14ac:dyDescent="0.2">
      <c r="A21" s="20">
        <v>5272</v>
      </c>
      <c r="B21" s="21" t="s">
        <v>40</v>
      </c>
      <c r="C21" s="22">
        <v>18</v>
      </c>
      <c r="D21" s="20">
        <v>46</v>
      </c>
      <c r="E21" s="29">
        <v>64</v>
      </c>
      <c r="F21" s="22">
        <v>23</v>
      </c>
      <c r="G21" s="20">
        <v>66</v>
      </c>
      <c r="H21" s="29">
        <v>89</v>
      </c>
      <c r="I21" s="22">
        <v>41</v>
      </c>
      <c r="J21" s="20">
        <v>112</v>
      </c>
      <c r="K21" s="29">
        <v>153</v>
      </c>
      <c r="L21" s="22" t="s">
        <v>0</v>
      </c>
    </row>
    <row r="22" spans="1:12" ht="24" customHeight="1" x14ac:dyDescent="0.2">
      <c r="A22" s="32">
        <v>5272</v>
      </c>
      <c r="B22" s="33" t="s">
        <v>32</v>
      </c>
      <c r="C22" s="34" t="s">
        <v>31</v>
      </c>
      <c r="D22" s="32" t="s">
        <v>31</v>
      </c>
      <c r="E22" s="35" t="s">
        <v>31</v>
      </c>
      <c r="F22" s="34" t="s">
        <v>31</v>
      </c>
      <c r="G22" s="32" t="s">
        <v>31</v>
      </c>
      <c r="H22" s="35" t="s">
        <v>31</v>
      </c>
      <c r="I22" s="34" t="s">
        <v>31</v>
      </c>
      <c r="J22" s="32" t="s">
        <v>31</v>
      </c>
      <c r="K22" s="35" t="s">
        <v>31</v>
      </c>
      <c r="L22" s="34" t="s">
        <v>0</v>
      </c>
    </row>
    <row r="23" spans="1:12" ht="24" customHeight="1" x14ac:dyDescent="0.2">
      <c r="A23" s="26">
        <v>5272</v>
      </c>
      <c r="B23" s="27" t="s">
        <v>30</v>
      </c>
      <c r="C23" s="28">
        <v>3</v>
      </c>
      <c r="D23" s="26">
        <v>9</v>
      </c>
      <c r="E23" s="30">
        <f t="shared" si="2"/>
        <v>12</v>
      </c>
      <c r="F23" s="28">
        <v>3</v>
      </c>
      <c r="G23" s="26">
        <v>1</v>
      </c>
      <c r="H23" s="30">
        <f t="shared" ref="H23:H25" si="11">IF(COUNT(F23:G23)=0,"-",SUM(F23:G23))</f>
        <v>4</v>
      </c>
      <c r="I23" s="28">
        <v>6</v>
      </c>
      <c r="J23" s="26">
        <v>10</v>
      </c>
      <c r="K23" s="30">
        <f t="shared" ref="K23:K25" si="12">IF(COUNT(I23:J23)=0,"-",SUM(I23:J23))</f>
        <v>16</v>
      </c>
      <c r="L23" s="28" t="s">
        <v>0</v>
      </c>
    </row>
    <row r="24" spans="1:12" ht="24" customHeight="1" x14ac:dyDescent="0.2">
      <c r="A24" s="26">
        <v>5272</v>
      </c>
      <c r="B24" s="27" t="s">
        <v>29</v>
      </c>
      <c r="C24" s="28">
        <v>3</v>
      </c>
      <c r="D24" s="26">
        <v>10</v>
      </c>
      <c r="E24" s="30">
        <f t="shared" si="2"/>
        <v>13</v>
      </c>
      <c r="F24" s="28">
        <v>6</v>
      </c>
      <c r="G24" s="26">
        <v>16</v>
      </c>
      <c r="H24" s="30">
        <f t="shared" si="11"/>
        <v>22</v>
      </c>
      <c r="I24" s="28">
        <v>9</v>
      </c>
      <c r="J24" s="26">
        <v>26</v>
      </c>
      <c r="K24" s="30">
        <f t="shared" si="12"/>
        <v>35</v>
      </c>
      <c r="L24" s="28" t="s">
        <v>0</v>
      </c>
    </row>
    <row r="25" spans="1:12" ht="24" customHeight="1" thickBot="1" x14ac:dyDescent="0.25">
      <c r="A25" s="23">
        <v>5272</v>
      </c>
      <c r="B25" s="24" t="s">
        <v>28</v>
      </c>
      <c r="C25" s="25">
        <v>5</v>
      </c>
      <c r="D25" s="23">
        <v>5</v>
      </c>
      <c r="E25" s="31">
        <f t="shared" si="2"/>
        <v>10</v>
      </c>
      <c r="F25" s="25">
        <v>5</v>
      </c>
      <c r="G25" s="23">
        <v>14</v>
      </c>
      <c r="H25" s="31">
        <f t="shared" si="11"/>
        <v>19</v>
      </c>
      <c r="I25" s="25">
        <f t="shared" ref="I25" si="13">SUM(C25,F25)</f>
        <v>10</v>
      </c>
      <c r="J25" s="23">
        <f t="shared" ref="J25" si="14">SUM(D25,G25)</f>
        <v>19</v>
      </c>
      <c r="K25" s="31">
        <f t="shared" si="12"/>
        <v>29</v>
      </c>
      <c r="L25" s="25" t="s">
        <v>0</v>
      </c>
    </row>
    <row r="26" spans="1:12" ht="13.5" thickTop="1" x14ac:dyDescent="0.2">
      <c r="A26" s="14" t="s">
        <v>39</v>
      </c>
    </row>
    <row r="28" spans="1:12" x14ac:dyDescent="0.2">
      <c r="A28" s="14" t="s">
        <v>14</v>
      </c>
      <c r="B28" s="14"/>
    </row>
    <row r="29" spans="1:12" x14ac:dyDescent="0.2">
      <c r="A29" s="14" t="s">
        <v>18</v>
      </c>
    </row>
    <row r="30" spans="1:12" x14ac:dyDescent="0.2">
      <c r="A30" s="14" t="s">
        <v>15</v>
      </c>
    </row>
  </sheetData>
  <pageMargins left="0.7" right="0.7" top="0.75" bottom="0.75" header="0.3" footer="0.3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2025-03-02T05:11:23Z</dcterms:created>
  <dcterms:modified xsi:type="dcterms:W3CDTF">2025-06-30T07:08:44Z</dcterms:modified>
</cp:coreProperties>
</file>