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C2SFBSAvDqSi3DUH7DSQNzs//+UEwQ0V04F9KglmlSM="/>
    </ext>
  </extLst>
</workbook>
</file>

<file path=xl/sharedStrings.xml><?xml version="1.0" encoding="utf-8"?>
<sst xmlns="http://schemas.openxmlformats.org/spreadsheetml/2006/main" count="46" uniqueCount="33">
  <si>
    <t>Jumlah Nelayan dan Kapal Penangkap Ikan di Kota Bima
di rinci per Kecamatan, Tahun 2024</t>
  </si>
  <si>
    <t>NO</t>
  </si>
  <si>
    <t xml:space="preserve">KECAMATAN </t>
  </si>
  <si>
    <t>JUMLAH NELAYAN
(Orang)</t>
  </si>
  <si>
    <t>JUMLAH KAPAL PENANGKAP IKAN
(Unit)</t>
  </si>
  <si>
    <t>PERAHU TANPA MOTOR</t>
  </si>
  <si>
    <t>PERAHU MOTOR TEMPEL</t>
  </si>
  <si>
    <t>KAPAL MOTOR (Unit)</t>
  </si>
  <si>
    <t>Jukung</t>
  </si>
  <si>
    <t>Perahu</t>
  </si>
  <si>
    <t>&lt; 5 GT</t>
  </si>
  <si>
    <t>5-10 GT</t>
  </si>
  <si>
    <t>10-20 GT</t>
  </si>
  <si>
    <t>20-30 GT</t>
  </si>
  <si>
    <t>30-50 GT</t>
  </si>
  <si>
    <t>50-100 GT</t>
  </si>
  <si>
    <t>100-200 GT</t>
  </si>
  <si>
    <t>200-300 GT</t>
  </si>
  <si>
    <t>&gt; 300 GT</t>
  </si>
  <si>
    <t>JMLH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</si>
  <si>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</si>
  <si>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</si>
  <si>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</si>
  <si>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</si>
  <si>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</si>
  <si>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</si>
  <si>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</si>
  <si>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</si>
  <si>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</si>
  <si>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</si>
  <si>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</si>
  <si>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-</t>
  </si>
  <si>
    <t>Sumber Data : Dinas Kelautan dan Perikanan Kota Bima,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</si>
</sst>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mbria"/>
    </font>
    <font>
      <sz val="10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/>
    <font>
      <b/>
      <sz val="9.0"/>
      <color theme="1"/>
      <name val="Calibri"/>
    </font>
    <font>
      <sz val="9.0"/>
      <color theme="1"/>
      <name val="Calibri"/>
    </font>
    <font>
      <b/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4">
    <border/>
    <border>
      <left/>
      <right/>
      <top style="double">
        <color rgb="FF000000"/>
      </top>
    </border>
    <border>
      <left style="thin">
        <color rgb="FF000000"/>
      </left>
      <right/>
      <top style="double">
        <color rgb="FF000000"/>
      </top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/>
      <right/>
    </border>
    <border>
      <left style="thin">
        <color rgb="FF000000"/>
      </left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/>
      <right/>
      <bottom style="double">
        <color rgb="FF000000"/>
      </bottom>
    </border>
    <border>
      <left style="thin">
        <color rgb="FF000000"/>
      </left>
      <right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/>
      <right/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/>
      <right/>
      <top/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right" vertical="center"/>
    </xf>
    <xf borderId="1" fillId="2" fontId="4" numFmtId="0" xfId="0" applyAlignment="1" applyBorder="1" applyFill="1" applyFont="1">
      <alignment horizontal="center" vertical="center"/>
    </xf>
    <xf borderId="2" fillId="2" fontId="5" numFmtId="0" xfId="0" applyAlignment="1" applyBorder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4" fillId="0" fontId="6" numFmtId="0" xfId="0" applyBorder="1" applyFont="1"/>
    <xf borderId="5" fillId="0" fontId="6" numFmtId="0" xfId="0" applyBorder="1" applyFont="1"/>
    <xf borderId="2" fillId="2" fontId="7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0" fontId="6" numFmtId="0" xfId="0" applyBorder="1" applyFont="1"/>
    <xf borderId="8" fillId="2" fontId="7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10" fillId="2" fontId="5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2" fontId="5" numFmtId="0" xfId="0" applyAlignment="1" applyBorder="1" applyFont="1">
      <alignment horizontal="center" shrinkToFit="0" vertical="center" wrapText="1"/>
    </xf>
    <xf borderId="15" fillId="2" fontId="5" numFmtId="0" xfId="0" applyAlignment="1" applyBorder="1" applyFont="1">
      <alignment horizontal="center" shrinkToFit="0" vertical="center" wrapText="1"/>
    </xf>
    <xf borderId="16" fillId="0" fontId="6" numFmtId="0" xfId="0" applyBorder="1" applyFont="1"/>
    <xf borderId="14" fillId="2" fontId="7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7" fillId="0" fontId="8" numFmtId="3" xfId="0" applyAlignment="1" applyBorder="1" applyFont="1" applyNumberFormat="1">
      <alignment horizontal="center" readingOrder="0" vertical="center"/>
    </xf>
    <xf borderId="18" fillId="0" fontId="8" numFmtId="3" xfId="0" applyAlignment="1" applyBorder="1" applyFont="1" applyNumberFormat="1">
      <alignment horizontal="center" readingOrder="0" vertical="center"/>
    </xf>
    <xf borderId="19" fillId="0" fontId="8" numFmtId="3" xfId="0" applyAlignment="1" applyBorder="1" applyFont="1" applyNumberFormat="1">
      <alignment horizontal="center" readingOrder="0" vertical="center"/>
    </xf>
    <xf borderId="18" fillId="0" fontId="8" numFmtId="3" xfId="0" applyAlignment="1" applyBorder="1" applyFont="1" applyNumberFormat="1">
      <alignment horizontal="center" vertical="center"/>
    </xf>
    <xf borderId="0" fillId="0" fontId="8" numFmtId="3" xfId="0" applyAlignment="1" applyFont="1" applyNumberFormat="1">
      <alignment horizontal="center" vertical="center"/>
    </xf>
    <xf borderId="17" fillId="0" fontId="8" numFmtId="3" xfId="0" applyAlignment="1" applyBorder="1" applyFont="1" applyNumberFormat="1">
      <alignment horizontal="center" vertical="center"/>
    </xf>
    <xf borderId="20" fillId="2" fontId="4" numFmtId="0" xfId="0" applyAlignment="1" applyBorder="1" applyFont="1">
      <alignment vertical="center"/>
    </xf>
    <xf borderId="20" fillId="2" fontId="4" numFmtId="0" xfId="0" applyAlignment="1" applyBorder="1" applyFont="1">
      <alignment horizontal="left" vertical="center"/>
    </xf>
    <xf borderId="21" fillId="2" fontId="7" numFmtId="3" xfId="0" applyAlignment="1" applyBorder="1" applyFont="1" applyNumberFormat="1">
      <alignment horizontal="center" vertical="center"/>
    </xf>
    <xf borderId="22" fillId="3" fontId="4" numFmtId="0" xfId="0" applyAlignment="1" applyBorder="1" applyFill="1" applyFont="1">
      <alignment vertical="center"/>
    </xf>
    <xf borderId="22" fillId="3" fontId="1" numFmtId="0" xfId="0" applyAlignment="1" applyBorder="1" applyFont="1">
      <alignment horizontal="left" vertical="center"/>
    </xf>
    <xf borderId="22" fillId="3" fontId="8" numFmtId="3" xfId="0" applyAlignment="1" applyBorder="1" applyFont="1" applyNumberFormat="1">
      <alignment horizontal="center" vertical="center"/>
    </xf>
    <xf borderId="23" fillId="0" fontId="1" numFmtId="0" xfId="0" applyAlignment="1" applyBorder="1" applyFont="1">
      <alignment vertical="center"/>
    </xf>
    <xf borderId="23" fillId="0" fontId="1" numFmtId="0" xfId="0" applyAlignment="1" applyBorder="1" applyFont="1">
      <alignment horizontal="left" vertical="center"/>
    </xf>
    <xf borderId="23" fillId="0" fontId="8" numFmtId="3" xfId="0" applyAlignment="1" applyBorder="1" applyFont="1" applyNumberFormat="1">
      <alignment horizontal="center" vertical="center"/>
    </xf>
    <xf borderId="0" fillId="0" fontId="9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5.29"/>
    <col customWidth="1" min="3" max="3" width="14.71"/>
    <col customWidth="1" min="4" max="4" width="8.71"/>
    <col customWidth="1" min="5" max="6" width="6.57"/>
    <col customWidth="1" min="7" max="7" width="8.57"/>
    <col customWidth="1" min="8" max="12" width="7.71"/>
    <col customWidth="1" min="13" max="13" width="8.29"/>
    <col customWidth="1" min="14" max="16" width="8.86"/>
    <col customWidth="1" min="17" max="17" width="7.86"/>
    <col customWidth="1" min="18" max="18" width="10.14"/>
    <col customWidth="1" min="19" max="26" width="8.71"/>
  </cols>
  <sheetData>
    <row r="1" ht="29.25" customHeight="1">
      <c r="A1" s="1"/>
      <c r="B1" s="2" t="s">
        <v>0</v>
      </c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4" t="s">
        <v>1</v>
      </c>
      <c r="C3" s="4" t="s">
        <v>2</v>
      </c>
      <c r="D3" s="5" t="s">
        <v>3</v>
      </c>
      <c r="E3" s="6" t="s">
        <v>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9" t="s">
        <v>4</v>
      </c>
      <c r="S3" s="1"/>
      <c r="T3" s="1"/>
      <c r="U3" s="1"/>
      <c r="V3" s="1"/>
      <c r="W3" s="1"/>
      <c r="X3" s="1"/>
      <c r="Y3" s="1"/>
      <c r="Z3" s="1"/>
    </row>
    <row r="4" ht="23.25" customHeight="1">
      <c r="A4" s="1"/>
      <c r="B4" s="10"/>
      <c r="C4" s="10"/>
      <c r="D4" s="11"/>
      <c r="E4" s="12" t="s">
        <v>5</v>
      </c>
      <c r="F4" s="13"/>
      <c r="G4" s="14" t="s">
        <v>6</v>
      </c>
      <c r="H4" s="15" t="s">
        <v>7</v>
      </c>
      <c r="I4" s="16"/>
      <c r="J4" s="16"/>
      <c r="K4" s="16"/>
      <c r="L4" s="16"/>
      <c r="M4" s="16"/>
      <c r="N4" s="16"/>
      <c r="O4" s="16"/>
      <c r="P4" s="16"/>
      <c r="Q4" s="13"/>
      <c r="R4" s="11"/>
      <c r="S4" s="1"/>
      <c r="T4" s="1"/>
      <c r="U4" s="1"/>
      <c r="V4" s="1"/>
      <c r="W4" s="1"/>
      <c r="X4" s="1"/>
      <c r="Y4" s="1"/>
      <c r="Z4" s="1"/>
    </row>
    <row r="5" ht="20.25" customHeight="1">
      <c r="A5" s="1"/>
      <c r="B5" s="17"/>
      <c r="C5" s="17"/>
      <c r="D5" s="18"/>
      <c r="E5" s="19" t="s">
        <v>8</v>
      </c>
      <c r="F5" s="20" t="s">
        <v>9</v>
      </c>
      <c r="G5" s="21"/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22" t="s">
        <v>16</v>
      </c>
      <c r="O5" s="22" t="s">
        <v>17</v>
      </c>
      <c r="P5" s="22" t="s">
        <v>18</v>
      </c>
      <c r="Q5" s="22" t="s">
        <v>19</v>
      </c>
      <c r="R5" s="18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23">
        <v>1.0</v>
      </c>
      <c r="C6" s="24" t="s">
        <v>20</v>
      </c>
      <c r="D6" s="25">
        <v>506.0</v>
      </c>
      <c r="E6" s="25">
        <v>12.0</v>
      </c>
      <c r="F6" s="26">
        <v>8.0</v>
      </c>
      <c r="G6" s="27">
        <v>226.0</v>
      </c>
      <c r="H6" s="26">
        <v>74.0</v>
      </c>
      <c r="I6" s="26">
        <v>12.0</v>
      </c>
      <c r="J6" s="26">
        <v>1.0</v>
      </c>
      <c r="K6" s="26"/>
      <c r="L6" s="28"/>
      <c r="M6" s="28"/>
      <c r="N6" s="28"/>
      <c r="O6" s="28"/>
      <c r="P6" s="28"/>
      <c r="Q6" s="28">
        <f>SUM(H6:P6)</f>
        <v>87</v>
      </c>
      <c r="R6" s="29">
        <f>SUM(E6:P6)</f>
        <v>333</v>
      </c>
      <c r="S6" s="1"/>
      <c r="T6" s="1"/>
      <c r="U6" s="1"/>
      <c r="V6" s="1"/>
      <c r="W6" s="1"/>
      <c r="X6" s="1"/>
      <c r="Y6" s="1"/>
      <c r="Z6" s="1"/>
    </row>
    <row r="7" ht="22.5" customHeight="1">
      <c r="A7" s="1"/>
      <c r="B7" s="23">
        <v>2.0</v>
      </c>
      <c r="C7" s="24" t="s">
        <v>21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28"/>
      <c r="R7" s="29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23">
        <v>3.0</v>
      </c>
      <c r="C8" s="24" t="s">
        <v>22</v>
      </c>
      <c r="D8" s="25">
        <v>1223.0</v>
      </c>
      <c r="E8" s="25">
        <v>16.0</v>
      </c>
      <c r="F8" s="26">
        <v>30.0</v>
      </c>
      <c r="G8" s="27">
        <v>133.0</v>
      </c>
      <c r="H8" s="26">
        <v>52.0</v>
      </c>
      <c r="I8" s="26">
        <v>102.0</v>
      </c>
      <c r="J8" s="25">
        <v>1.0</v>
      </c>
      <c r="K8" s="25">
        <v>1.0</v>
      </c>
      <c r="L8" s="30"/>
      <c r="M8" s="30"/>
      <c r="N8" s="30"/>
      <c r="O8" s="30"/>
      <c r="P8" s="30"/>
      <c r="Q8" s="28">
        <f>SUM(H8:P8)</f>
        <v>156</v>
      </c>
      <c r="R8" s="29">
        <f>SUM(E8:P8)</f>
        <v>335</v>
      </c>
      <c r="S8" s="1"/>
      <c r="T8" s="1"/>
      <c r="U8" s="1"/>
      <c r="V8" s="1"/>
      <c r="W8" s="1"/>
      <c r="X8" s="1"/>
      <c r="Y8" s="1"/>
      <c r="Z8" s="1"/>
    </row>
    <row r="9" ht="22.5" customHeight="1">
      <c r="A9" s="1"/>
      <c r="B9" s="23">
        <v>4.0</v>
      </c>
      <c r="C9" s="24" t="s">
        <v>23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28"/>
      <c r="R9" s="29"/>
      <c r="S9" s="1"/>
      <c r="T9" s="1"/>
      <c r="U9" s="1"/>
      <c r="V9" s="1"/>
      <c r="W9" s="1"/>
      <c r="X9" s="1"/>
      <c r="Y9" s="1"/>
      <c r="Z9" s="1"/>
    </row>
    <row r="10" ht="22.5" customHeight="1">
      <c r="A10" s="1"/>
      <c r="B10" s="23">
        <v>5.0</v>
      </c>
      <c r="C10" s="24" t="s">
        <v>24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28"/>
      <c r="R10" s="29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31"/>
      <c r="C11" s="32" t="s">
        <v>25</v>
      </c>
      <c r="D11" s="33">
        <f t="shared" ref="D11:R11" si="1">IF(COUNT(D6:D10)=0,"-",SUM(D6:D10))</f>
        <v>1729</v>
      </c>
      <c r="E11" s="33">
        <f t="shared" si="1"/>
        <v>28</v>
      </c>
      <c r="F11" s="33">
        <f t="shared" si="1"/>
        <v>38</v>
      </c>
      <c r="G11" s="33">
        <f t="shared" si="1"/>
        <v>359</v>
      </c>
      <c r="H11" s="33">
        <f t="shared" si="1"/>
        <v>126</v>
      </c>
      <c r="I11" s="33">
        <f t="shared" si="1"/>
        <v>114</v>
      </c>
      <c r="J11" s="33">
        <f t="shared" si="1"/>
        <v>2</v>
      </c>
      <c r="K11" s="33">
        <f t="shared" si="1"/>
        <v>1</v>
      </c>
      <c r="L11" s="33" t="str">
        <f t="shared" si="1"/>
        <v>-</v>
      </c>
      <c r="M11" s="33" t="str">
        <f t="shared" si="1"/>
        <v>-</v>
      </c>
      <c r="N11" s="33" t="str">
        <f t="shared" si="1"/>
        <v>-</v>
      </c>
      <c r="O11" s="33" t="str">
        <f t="shared" si="1"/>
        <v>-</v>
      </c>
      <c r="P11" s="33" t="str">
        <f t="shared" si="1"/>
        <v>-</v>
      </c>
      <c r="Q11" s="33">
        <f t="shared" si="1"/>
        <v>243</v>
      </c>
      <c r="R11" s="33">
        <f t="shared" si="1"/>
        <v>668</v>
      </c>
      <c r="S11" s="1"/>
      <c r="T11" s="1"/>
      <c r="U11" s="1"/>
      <c r="V11" s="1"/>
      <c r="W11" s="1"/>
      <c r="X11" s="1"/>
      <c r="Y11" s="1"/>
      <c r="Z11" s="1"/>
    </row>
    <row r="12" ht="24.0" customHeight="1">
      <c r="A12" s="1"/>
      <c r="B12" s="34"/>
      <c r="C12" s="35" t="s">
        <v>26</v>
      </c>
      <c r="D12" s="36">
        <v>1729.0</v>
      </c>
      <c r="E12" s="36">
        <v>30.0</v>
      </c>
      <c r="F12" s="36">
        <v>39.0</v>
      </c>
      <c r="G12" s="36">
        <v>355.0</v>
      </c>
      <c r="H12" s="36">
        <v>126.0</v>
      </c>
      <c r="I12" s="36">
        <v>114.0</v>
      </c>
      <c r="J12" s="36">
        <v>2.0</v>
      </c>
      <c r="K12" s="36">
        <v>1.0</v>
      </c>
      <c r="L12" s="36">
        <v>0.0</v>
      </c>
      <c r="M12" s="36">
        <v>0.0</v>
      </c>
      <c r="N12" s="36">
        <v>0.0</v>
      </c>
      <c r="O12" s="36">
        <v>0.0</v>
      </c>
      <c r="P12" s="36">
        <v>0.0</v>
      </c>
      <c r="Q12" s="36">
        <v>243.0</v>
      </c>
      <c r="R12" s="36">
        <v>667.0</v>
      </c>
      <c r="S12" s="1"/>
      <c r="T12" s="1"/>
      <c r="U12" s="1"/>
      <c r="V12" s="1"/>
      <c r="W12" s="1"/>
      <c r="X12" s="1"/>
      <c r="Y12" s="1"/>
      <c r="Z12" s="1"/>
    </row>
    <row r="13" ht="24.0" customHeight="1">
      <c r="A13" s="1"/>
      <c r="B13" s="1"/>
      <c r="C13" s="24" t="s">
        <v>27</v>
      </c>
      <c r="D13" s="29">
        <v>1729.0</v>
      </c>
      <c r="E13" s="29">
        <v>46.0</v>
      </c>
      <c r="F13" s="29">
        <v>47.0</v>
      </c>
      <c r="G13" s="29">
        <v>347.0</v>
      </c>
      <c r="H13" s="29">
        <v>127.0</v>
      </c>
      <c r="I13" s="29">
        <v>106.0</v>
      </c>
      <c r="J13" s="29">
        <v>3.0</v>
      </c>
      <c r="K13" s="29">
        <v>1.0</v>
      </c>
      <c r="L13" s="29">
        <v>0.0</v>
      </c>
      <c r="M13" s="29">
        <v>0.0</v>
      </c>
      <c r="N13" s="29">
        <v>0.0</v>
      </c>
      <c r="O13" s="29">
        <v>0.0</v>
      </c>
      <c r="P13" s="29">
        <v>0.0</v>
      </c>
      <c r="Q13" s="29">
        <f t="shared" ref="Q13:Q16" si="2">IF(COUNT(H13:P13)=0,"-",SUM(H13:P13))</f>
        <v>237</v>
      </c>
      <c r="R13" s="29">
        <f t="shared" ref="R13:R16" si="3">IF(COUNT(E13:P13)=0,"-",SUM(E13:G13,Q13))</f>
        <v>677</v>
      </c>
      <c r="S13" s="1"/>
      <c r="T13" s="1"/>
      <c r="U13" s="1"/>
      <c r="V13" s="1"/>
      <c r="W13" s="1"/>
      <c r="X13" s="1"/>
      <c r="Y13" s="1"/>
      <c r="Z13" s="1"/>
    </row>
    <row r="14" ht="24.0" customHeight="1">
      <c r="A14" s="1"/>
      <c r="B14" s="1"/>
      <c r="C14" s="24" t="s">
        <v>28</v>
      </c>
      <c r="D14" s="29">
        <v>1729.0</v>
      </c>
      <c r="E14" s="29">
        <v>46.0</v>
      </c>
      <c r="F14" s="29">
        <v>47.0</v>
      </c>
      <c r="G14" s="29">
        <v>347.0</v>
      </c>
      <c r="H14" s="29">
        <v>127.0</v>
      </c>
      <c r="I14" s="29">
        <v>106.0</v>
      </c>
      <c r="J14" s="29">
        <v>3.0</v>
      </c>
      <c r="K14" s="29">
        <v>1.0</v>
      </c>
      <c r="L14" s="29">
        <v>0.0</v>
      </c>
      <c r="M14" s="29">
        <v>0.0</v>
      </c>
      <c r="N14" s="29">
        <v>0.0</v>
      </c>
      <c r="O14" s="29">
        <v>0.0</v>
      </c>
      <c r="P14" s="29">
        <v>0.0</v>
      </c>
      <c r="Q14" s="29">
        <f t="shared" si="2"/>
        <v>237</v>
      </c>
      <c r="R14" s="29">
        <f t="shared" si="3"/>
        <v>677</v>
      </c>
      <c r="S14" s="1"/>
      <c r="T14" s="1"/>
      <c r="U14" s="1"/>
      <c r="V14" s="1"/>
      <c r="W14" s="1"/>
      <c r="X14" s="1"/>
      <c r="Y14" s="1"/>
      <c r="Z14" s="1"/>
    </row>
    <row r="15" ht="24.0" customHeight="1">
      <c r="A15" s="1"/>
      <c r="B15" s="1"/>
      <c r="C15" s="24" t="s">
        <v>29</v>
      </c>
      <c r="D15" s="29">
        <v>1729.0</v>
      </c>
      <c r="E15" s="29">
        <v>66.0</v>
      </c>
      <c r="F15" s="29">
        <v>34.0</v>
      </c>
      <c r="G15" s="29">
        <v>298.0</v>
      </c>
      <c r="H15" s="29">
        <v>152.0</v>
      </c>
      <c r="I15" s="29">
        <v>122.0</v>
      </c>
      <c r="J15" s="29">
        <v>3.0</v>
      </c>
      <c r="K15" s="29">
        <v>1.0</v>
      </c>
      <c r="L15" s="29">
        <v>0.0</v>
      </c>
      <c r="M15" s="29">
        <v>0.0</v>
      </c>
      <c r="N15" s="29">
        <v>0.0</v>
      </c>
      <c r="O15" s="29">
        <v>0.0</v>
      </c>
      <c r="P15" s="29">
        <v>0.0</v>
      </c>
      <c r="Q15" s="29">
        <f t="shared" si="2"/>
        <v>278</v>
      </c>
      <c r="R15" s="29">
        <f t="shared" si="3"/>
        <v>676</v>
      </c>
      <c r="S15" s="1"/>
      <c r="T15" s="1"/>
      <c r="U15" s="1"/>
      <c r="V15" s="1"/>
      <c r="W15" s="1"/>
      <c r="X15" s="1"/>
      <c r="Y15" s="1"/>
      <c r="Z15" s="1"/>
    </row>
    <row r="16" ht="24.0" customHeight="1">
      <c r="A16" s="1"/>
      <c r="B16" s="37"/>
      <c r="C16" s="38" t="s">
        <v>30</v>
      </c>
      <c r="D16" s="39" t="s">
        <v>31</v>
      </c>
      <c r="E16" s="39" t="s">
        <v>31</v>
      </c>
      <c r="F16" s="39" t="s">
        <v>31</v>
      </c>
      <c r="G16" s="39" t="s">
        <v>31</v>
      </c>
      <c r="H16" s="39" t="s">
        <v>31</v>
      </c>
      <c r="I16" s="39" t="s">
        <v>31</v>
      </c>
      <c r="J16" s="39" t="s">
        <v>31</v>
      </c>
      <c r="K16" s="39" t="s">
        <v>31</v>
      </c>
      <c r="L16" s="39" t="s">
        <v>31</v>
      </c>
      <c r="M16" s="39" t="s">
        <v>31</v>
      </c>
      <c r="N16" s="39" t="s">
        <v>31</v>
      </c>
      <c r="O16" s="39" t="s">
        <v>31</v>
      </c>
      <c r="P16" s="39" t="s">
        <v>31</v>
      </c>
      <c r="Q16" s="39" t="str">
        <f t="shared" si="2"/>
        <v>-</v>
      </c>
      <c r="R16" s="39" t="str">
        <f t="shared" si="3"/>
        <v>-</v>
      </c>
      <c r="S16" s="1"/>
      <c r="T16" s="1"/>
      <c r="U16" s="1"/>
      <c r="V16" s="1"/>
      <c r="W16" s="1"/>
      <c r="X16" s="1"/>
      <c r="Y16" s="1"/>
      <c r="Z16" s="1"/>
    </row>
    <row r="17">
      <c r="A17" s="1"/>
      <c r="B17" s="40" t="s">
        <v>32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E4:F4"/>
    <mergeCell ref="H4:Q4"/>
    <mergeCell ref="B1:R1"/>
    <mergeCell ref="B3:B5"/>
    <mergeCell ref="C3:C5"/>
    <mergeCell ref="D3:D5"/>
    <mergeCell ref="E3:Q3"/>
    <mergeCell ref="R3:R5"/>
    <mergeCell ref="G4:G5"/>
  </mergeCells>
  <printOptions horizontalCentered="1"/>
  <pageMargins bottom="0.1968503937007874" footer="0.0" header="0.0" left="0.1968503937007874" right="0.1968503937007874" top="0.3937007874015748"/>
  <pageSetup paperSize="9" scale="92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