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Sheet1!$A$1:$H$15</definedName>
  </definedNames>
  <calcPr calcId="162913"/>
</workbook>
</file>

<file path=xl/calcChain.xml><?xml version="1.0" encoding="utf-8"?>
<calcChain xmlns="http://schemas.openxmlformats.org/spreadsheetml/2006/main">
  <c r="E14" i="1" l="1"/>
  <c r="E13" i="1"/>
  <c r="E12" i="1"/>
  <c r="G12" i="1"/>
  <c r="G13" i="1" l="1"/>
  <c r="E8" i="1" l="1"/>
  <c r="E7" i="1"/>
  <c r="E6" i="1"/>
  <c r="E5" i="1"/>
  <c r="E4" i="1"/>
  <c r="G14" i="1"/>
  <c r="G8" i="1" l="1"/>
  <c r="G7" i="1"/>
  <c r="G6" i="1"/>
  <c r="G5" i="1"/>
  <c r="G4" i="1"/>
  <c r="F9" i="1" l="1"/>
  <c r="D9" i="1"/>
  <c r="C9" i="1"/>
  <c r="E9" i="1" l="1"/>
  <c r="G9" i="1"/>
</calcChain>
</file>

<file path=xl/sharedStrings.xml><?xml version="1.0" encoding="utf-8"?>
<sst xmlns="http://schemas.openxmlformats.org/spreadsheetml/2006/main" count="41" uniqueCount="23">
  <si>
    <t xml:space="preserve"> </t>
  </si>
  <si>
    <t>KODE WILAYAH</t>
  </si>
  <si>
    <t>JMLH PENDUDUK DENGAN STATUS KAWIN</t>
  </si>
  <si>
    <t>SATUAN</t>
  </si>
  <si>
    <t>Orang</t>
  </si>
  <si>
    <t>NAMA WILAYAH</t>
  </si>
  <si>
    <t>KEC. RASANAE BARAT</t>
  </si>
  <si>
    <t>KEC. RASANAE TIMUR</t>
  </si>
  <si>
    <t>KEC. ASAKOTA</t>
  </si>
  <si>
    <t>KEC. RABA</t>
  </si>
  <si>
    <t>KEC. MPUNDA</t>
  </si>
  <si>
    <t>KOTA BIMA 2019</t>
  </si>
  <si>
    <t>BELUM MEMILIKI AKTE NIKAH</t>
  </si>
  <si>
    <t>MEMILIKI AKTE NIKAH</t>
  </si>
  <si>
    <t>KOTA BIMA</t>
  </si>
  <si>
    <t>KOTA BIMA 2020</t>
  </si>
  <si>
    <t>PORSENTASE CAKUPAN 
(%)</t>
  </si>
  <si>
    <t>KOTA BIMA 2022</t>
  </si>
  <si>
    <t>KOTA BIMA 2021</t>
  </si>
  <si>
    <t>-</t>
  </si>
  <si>
    <t xml:space="preserve">Cakupan Kepemilikan Akte Nikah Penduduk Kota Bima Tahun 2024 di rinci per Kecamatan 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</si>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</sst>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3" fontId="2" fillId="0" borderId="2" xfId="0" applyNumberFormat="1" applyFont="1" applyBorder="1" applyAlignment="1" applyProtection="1">
      <alignment horizontal="center" vertical="center"/>
      <protection hidden="1"/>
    </xf>
    <xf numFmtId="4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3" xfId="0" applyNumberFormat="1" applyFont="1" applyBorder="1" applyAlignment="1" applyProtection="1">
      <alignment horizontal="center" vertical="center"/>
      <protection hidden="1"/>
    </xf>
    <xf numFmtId="4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4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3" fontId="2" fillId="0" borderId="5" xfId="0" applyNumberFormat="1" applyFont="1" applyBorder="1" applyAlignment="1" applyProtection="1">
      <alignment horizontal="center" vertical="center"/>
      <protection hidden="1"/>
    </xf>
    <xf numFmtId="4" fontId="2" fillId="0" borderId="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F9" sqref="F9"/>
    </sheetView>
  </sheetViews>
  <sheetFormatPr defaultColWidth="9.1796875" defaultRowHeight="13" x14ac:dyDescent="0.35"/>
  <cols>
    <col min="1" max="1" width="8.7265625" style="9" customWidth="1"/>
    <col min="2" max="2" width="19.7265625" style="9" customWidth="1"/>
    <col min="3" max="3" width="14.54296875" style="9" customWidth="1"/>
    <col min="4" max="4" width="11.453125" style="9" customWidth="1"/>
    <col min="5" max="5" width="14.81640625" style="9" customWidth="1"/>
    <col min="6" max="7" width="14.453125" style="9" customWidth="1"/>
    <col min="8" max="8" width="8.453125" style="9" customWidth="1"/>
    <col min="9" max="16384" width="9.1796875" style="9"/>
  </cols>
  <sheetData>
    <row r="1" spans="1:8" ht="19.5" customHeight="1" x14ac:dyDescent="0.35">
      <c r="A1" s="4" t="s">
        <v>20</v>
      </c>
      <c r="B1" s="8"/>
      <c r="C1" s="8"/>
      <c r="D1" s="8"/>
      <c r="E1" s="8"/>
      <c r="F1" s="8"/>
      <c r="G1" s="8"/>
    </row>
    <row r="2" spans="1:8" x14ac:dyDescent="0.3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10"/>
    </row>
    <row r="3" spans="1:8" ht="51" customHeight="1" thickBot="1" x14ac:dyDescent="0.4">
      <c r="A3" s="7" t="s">
        <v>1</v>
      </c>
      <c r="B3" s="7" t="s">
        <v>5</v>
      </c>
      <c r="C3" s="7" t="s">
        <v>2</v>
      </c>
      <c r="D3" s="7" t="s">
        <v>13</v>
      </c>
      <c r="E3" s="7" t="s">
        <v>16</v>
      </c>
      <c r="F3" s="7" t="s">
        <v>12</v>
      </c>
      <c r="G3" s="7" t="s">
        <v>16</v>
      </c>
      <c r="H3" s="7" t="s">
        <v>3</v>
      </c>
    </row>
    <row r="4" spans="1:8" ht="21" customHeight="1" thickTop="1" x14ac:dyDescent="0.35">
      <c r="A4" s="13">
        <v>527201</v>
      </c>
      <c r="B4" s="11" t="s">
        <v>6</v>
      </c>
      <c r="C4" s="5">
        <v>13069</v>
      </c>
      <c r="D4" s="5">
        <v>9488</v>
      </c>
      <c r="E4" s="2">
        <f>IF(OR(SUM(C4)=0,SUM(D4)=0),0,ROUND(D4/C4*100,2))</f>
        <v>72.599999999999994</v>
      </c>
      <c r="F4" s="5">
        <v>3581</v>
      </c>
      <c r="G4" s="2">
        <f>IF(OR(SUM(C4)=0,SUM(F4)=0),0,ROUND(F4/C4*100,2))</f>
        <v>27.4</v>
      </c>
      <c r="H4" s="2" t="s">
        <v>4</v>
      </c>
    </row>
    <row r="5" spans="1:8" ht="21" customHeight="1" x14ac:dyDescent="0.35">
      <c r="A5" s="13">
        <v>527202</v>
      </c>
      <c r="B5" s="11" t="s">
        <v>7</v>
      </c>
      <c r="C5" s="5">
        <v>10008</v>
      </c>
      <c r="D5" s="5">
        <v>7362</v>
      </c>
      <c r="E5" s="2">
        <f t="shared" ref="E5:E8" si="0">IF(OR(SUM(C5)=0,SUM(D5)=0),0,ROUND(D5/C5*100,2))</f>
        <v>73.56</v>
      </c>
      <c r="F5" s="5">
        <v>2646</v>
      </c>
      <c r="G5" s="2">
        <f t="shared" ref="G5:G13" si="1">IF(OR(SUM(C5)=0,SUM(F5)=0),0,ROUND(F5/C5*100,2))</f>
        <v>26.44</v>
      </c>
      <c r="H5" s="2" t="s">
        <v>4</v>
      </c>
    </row>
    <row r="6" spans="1:8" ht="21" customHeight="1" x14ac:dyDescent="0.35">
      <c r="A6" s="13">
        <v>527203</v>
      </c>
      <c r="B6" s="11" t="s">
        <v>8</v>
      </c>
      <c r="C6" s="5">
        <v>17289</v>
      </c>
      <c r="D6" s="5">
        <v>13868</v>
      </c>
      <c r="E6" s="2">
        <f t="shared" si="0"/>
        <v>80.209999999999994</v>
      </c>
      <c r="F6" s="5">
        <v>3421</v>
      </c>
      <c r="G6" s="2">
        <f t="shared" si="1"/>
        <v>19.79</v>
      </c>
      <c r="H6" s="2" t="s">
        <v>4</v>
      </c>
    </row>
    <row r="7" spans="1:8" ht="21" customHeight="1" x14ac:dyDescent="0.35">
      <c r="A7" s="13">
        <v>527204</v>
      </c>
      <c r="B7" s="11" t="s">
        <v>9</v>
      </c>
      <c r="C7" s="5">
        <v>19020</v>
      </c>
      <c r="D7" s="5">
        <v>14377</v>
      </c>
      <c r="E7" s="2">
        <f t="shared" si="0"/>
        <v>75.59</v>
      </c>
      <c r="F7" s="5">
        <v>4643</v>
      </c>
      <c r="G7" s="2">
        <f t="shared" si="1"/>
        <v>24.41</v>
      </c>
      <c r="H7" s="2" t="s">
        <v>4</v>
      </c>
    </row>
    <row r="8" spans="1:8" ht="21" customHeight="1" x14ac:dyDescent="0.35">
      <c r="A8" s="13">
        <v>527205</v>
      </c>
      <c r="B8" s="11" t="s">
        <v>10</v>
      </c>
      <c r="C8" s="5">
        <v>15687</v>
      </c>
      <c r="D8" s="5">
        <v>12168</v>
      </c>
      <c r="E8" s="2">
        <f t="shared" si="0"/>
        <v>77.569999999999993</v>
      </c>
      <c r="F8" s="5">
        <v>3519</v>
      </c>
      <c r="G8" s="2">
        <f t="shared" si="1"/>
        <v>22.43</v>
      </c>
      <c r="H8" s="2" t="s">
        <v>4</v>
      </c>
    </row>
    <row r="9" spans="1:8" ht="22.5" customHeight="1" thickBot="1" x14ac:dyDescent="0.4">
      <c r="A9" s="14">
        <v>5272</v>
      </c>
      <c r="B9" s="12" t="s">
        <v>14</v>
      </c>
      <c r="C9" s="6">
        <f>IF(SUM(C4:C8)=0,"-",SUM(C4:C8))</f>
        <v>75073</v>
      </c>
      <c r="D9" s="6">
        <f t="shared" ref="D9:F9" si="2">IF(SUM(D4:D8)=0,"-",SUM(D4:D8))</f>
        <v>57263</v>
      </c>
      <c r="E9" s="1">
        <f>IF(OR(SUM(C9)=0,SUM(D9)=0),0,ROUND(D9/C9*100,2))</f>
        <v>76.28</v>
      </c>
      <c r="F9" s="6">
        <f t="shared" si="2"/>
        <v>17810</v>
      </c>
      <c r="G9" s="1">
        <f t="shared" si="1"/>
        <v>23.72</v>
      </c>
      <c r="H9" s="1" t="s">
        <v>4</v>
      </c>
    </row>
    <row r="10" spans="1:8" ht="22.5" customHeight="1" thickTop="1" x14ac:dyDescent="0.35">
      <c r="A10" s="15">
        <v>5272</v>
      </c>
      <c r="B10" s="16" t="s">
        <v>22</v>
      </c>
      <c r="C10" s="17" t="s">
        <v>19</v>
      </c>
      <c r="D10" s="17" t="s">
        <v>19</v>
      </c>
      <c r="E10" s="18">
        <v>0</v>
      </c>
      <c r="F10" s="17" t="s">
        <v>19</v>
      </c>
      <c r="G10" s="18">
        <v>0</v>
      </c>
      <c r="H10" s="18" t="s">
        <v>4</v>
      </c>
    </row>
    <row r="11" spans="1:8" ht="22.5" customHeight="1" x14ac:dyDescent="0.35">
      <c r="A11" s="27">
        <v>5272</v>
      </c>
      <c r="B11" s="28" t="s">
        <v>17</v>
      </c>
      <c r="C11" s="29">
        <v>74245</v>
      </c>
      <c r="D11" s="29">
        <v>52675</v>
      </c>
      <c r="E11" s="30">
        <v>70.95</v>
      </c>
      <c r="F11" s="29">
        <v>21570</v>
      </c>
      <c r="G11" s="30">
        <v>29.05</v>
      </c>
      <c r="H11" s="30" t="s">
        <v>4</v>
      </c>
    </row>
    <row r="12" spans="1:8" ht="22.5" customHeight="1" x14ac:dyDescent="0.35">
      <c r="A12" s="23">
        <v>5272</v>
      </c>
      <c r="B12" s="24" t="s">
        <v>18</v>
      </c>
      <c r="C12" s="25">
        <v>73617</v>
      </c>
      <c r="D12" s="25">
        <v>49270</v>
      </c>
      <c r="E12" s="26">
        <f t="shared" ref="E12:E14" si="3">IF(OR(SUM(C12)=0,SUM(D12)=0),0,ROUND(D12/C12*100,2))</f>
        <v>66.930000000000007</v>
      </c>
      <c r="F12" s="25">
        <v>24347</v>
      </c>
      <c r="G12" s="26">
        <f t="shared" ref="G12" si="4">IF(OR(SUM(C12)=0,SUM(F12)=0),0,ROUND(F12/C12*100,2))</f>
        <v>33.07</v>
      </c>
      <c r="H12" s="26" t="s">
        <v>4</v>
      </c>
    </row>
    <row r="13" spans="1:8" ht="22.5" customHeight="1" x14ac:dyDescent="0.35">
      <c r="A13" s="23">
        <v>5272</v>
      </c>
      <c r="B13" s="24" t="s">
        <v>15</v>
      </c>
      <c r="C13" s="25">
        <v>72359</v>
      </c>
      <c r="D13" s="25">
        <v>44530</v>
      </c>
      <c r="E13" s="26">
        <f t="shared" si="3"/>
        <v>61.54</v>
      </c>
      <c r="F13" s="25">
        <v>27829</v>
      </c>
      <c r="G13" s="26">
        <f t="shared" si="1"/>
        <v>38.46</v>
      </c>
      <c r="H13" s="26" t="s">
        <v>4</v>
      </c>
    </row>
    <row r="14" spans="1:8" ht="22.5" customHeight="1" thickBot="1" x14ac:dyDescent="0.4">
      <c r="A14" s="19">
        <v>5272</v>
      </c>
      <c r="B14" s="20" t="s">
        <v>11</v>
      </c>
      <c r="C14" s="21">
        <v>71590</v>
      </c>
      <c r="D14" s="21">
        <v>38390</v>
      </c>
      <c r="E14" s="22">
        <f t="shared" si="3"/>
        <v>53.62</v>
      </c>
      <c r="F14" s="21">
        <v>33200</v>
      </c>
      <c r="G14" s="22">
        <f t="shared" ref="G14" si="5">IF(OR(SUM(C14)=0,SUM(F14)=0),0,ROUND(F14/C14*100,2))</f>
        <v>46.38</v>
      </c>
      <c r="H14" s="22" t="s">
        <v>4</v>
      </c>
    </row>
    <row r="15" spans="1:8" ht="13.5" thickTop="1" x14ac:dyDescent="0.35">
      <c r="A15" s="3" t="s">
        <v>21</v>
      </c>
    </row>
  </sheetData>
  <pageMargins left="0.39370078740157483" right="0.39370078740157483" top="0.39370078740157483" bottom="0.39370078740157483" header="0.31496062992125984" footer="0.31496062992125984"/>
  <pageSetup paperSize="256"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2025-06-24T03:59:58Z</dcterms:modified>
</cp:coreProperties>
</file>