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Sheet1!$A$1:$H$10</definedName>
  </definedNames>
  <calcPr calcId="144525"/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G9" i="1"/>
  <c r="G8" i="1"/>
  <c r="G7" i="1"/>
  <c r="G6" i="1"/>
  <c r="G5" i="1"/>
  <c r="G4" i="1"/>
  <c r="E4" i="1"/>
  <c r="F9" i="1" l="1"/>
  <c r="D9" i="1"/>
  <c r="C9" i="1"/>
</calcChain>
</file>

<file path=xl/sharedStrings.xml><?xml version="1.0" encoding="utf-8"?>
<sst xmlns="http://schemas.openxmlformats.org/spreadsheetml/2006/main" count="28" uniqueCount="18">
  <si>
    <t xml:space="preserve"> </t>
  </si>
  <si>
    <t>KODE WILAYAH</t>
  </si>
  <si>
    <t xml:space="preserve">Kepemilikan Akte Nikah Penduduk Kota Bima Tahun 2019 di rinci per Kecamatan </t>
  </si>
  <si>
    <t>Sumber : Dinas Kependudukan dan Pencatatan Sipil Kota Bima, Tahun 2020</t>
  </si>
  <si>
    <t>JMLH PENDUDUK DENGAN STATUS KAWIN</t>
  </si>
  <si>
    <t>SATUAN</t>
  </si>
  <si>
    <t>Orang</t>
  </si>
  <si>
    <t>NAMA WILAYAH</t>
  </si>
  <si>
    <t>KEC. RASANAE BARAT</t>
  </si>
  <si>
    <t>KEC. RASANAE TIMUR</t>
  </si>
  <si>
    <t>KEC. ASAKOTA</t>
  </si>
  <si>
    <t>KEC. RABA</t>
  </si>
  <si>
    <t>KEC. MPUNDA</t>
  </si>
  <si>
    <t>KOTA BIMA 2019</t>
  </si>
  <si>
    <t>BELUM MEMILIKI AKTE NIKAH</t>
  </si>
  <si>
    <t>MEMILIKI AKTE NIKAH</t>
  </si>
  <si>
    <t>PERSENTASE MEMILIKI AKTE (%)</t>
  </si>
  <si>
    <t>PERSENTASE BELUM MEMILKI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</si>
</sst>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" fontId="3" fillId="2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view="pageBreakPreview" zoomScaleNormal="100" zoomScaleSheetLayoutView="100" workbookViewId="0">
      <selection activeCell="B5" sqref="B5"/>
    </sheetView>
  </sheetViews>
  <sheetFormatPr defaultRowHeight="12.75" x14ac:dyDescent="0.25"/>
  <cols>
    <col min="1" max="1" width="8.7109375" style="9" customWidth="1"/>
    <col min="2" max="2" width="19.7109375" style="9" customWidth="1"/>
    <col min="3" max="3" width="14.5703125" style="9" customWidth="1"/>
    <col min="4" max="4" width="11.42578125" style="9" customWidth="1"/>
    <col min="5" max="7" width="14.42578125" style="9" customWidth="1"/>
    <col min="8" max="8" width="8.42578125" style="9" customWidth="1"/>
    <col min="9" max="16384" width="9.140625" style="9"/>
  </cols>
  <sheetData>
    <row r="1" spans="1:8" ht="19.5" customHeight="1" x14ac:dyDescent="0.25">
      <c r="A1" s="4" t="s">
        <v>2</v>
      </c>
      <c r="B1" s="8"/>
      <c r="C1" s="8"/>
      <c r="D1" s="8"/>
      <c r="E1" s="8"/>
      <c r="F1" s="8"/>
      <c r="G1" s="8"/>
    </row>
    <row r="2" spans="1:8" x14ac:dyDescent="0.25">
      <c r="A2" s="9" t="s">
        <v>0</v>
      </c>
      <c r="B2" s="9" t="s">
        <v>0</v>
      </c>
      <c r="C2" s="9" t="s">
        <v>0</v>
      </c>
      <c r="D2" s="9" t="s">
        <v>0</v>
      </c>
      <c r="E2" s="9" t="s">
        <v>0</v>
      </c>
      <c r="F2" s="9" t="s">
        <v>0</v>
      </c>
      <c r="G2" s="10"/>
    </row>
    <row r="3" spans="1:8" ht="51" customHeight="1" thickBot="1" x14ac:dyDescent="0.3">
      <c r="A3" s="7" t="s">
        <v>1</v>
      </c>
      <c r="B3" s="7" t="s">
        <v>7</v>
      </c>
      <c r="C3" s="7" t="s">
        <v>4</v>
      </c>
      <c r="D3" s="7" t="s">
        <v>15</v>
      </c>
      <c r="E3" s="7" t="s">
        <v>16</v>
      </c>
      <c r="F3" s="7" t="s">
        <v>14</v>
      </c>
      <c r="G3" s="7" t="s">
        <v>17</v>
      </c>
      <c r="H3" s="7" t="s">
        <v>5</v>
      </c>
    </row>
    <row r="4" spans="1:8" ht="21" customHeight="1" thickTop="1" x14ac:dyDescent="0.25">
      <c r="A4" s="13">
        <v>527201</v>
      </c>
      <c r="B4" s="11" t="s">
        <v>8</v>
      </c>
      <c r="C4" s="5">
        <v>13386</v>
      </c>
      <c r="D4" s="5">
        <v>6465</v>
      </c>
      <c r="E4" s="2">
        <f>IF(OR(SUM(C4)=0,SUM(D4)=0),"-",ROUND(D4/C4*100,2))</f>
        <v>48.3</v>
      </c>
      <c r="F4" s="5">
        <v>6921</v>
      </c>
      <c r="G4" s="2">
        <f>IF(OR(SUM(C4)=0,SUM(F4)=0),0,ROUND(F4/C4*100,2))</f>
        <v>51.7</v>
      </c>
      <c r="H4" s="2" t="s">
        <v>6</v>
      </c>
    </row>
    <row r="5" spans="1:8" ht="21" customHeight="1" x14ac:dyDescent="0.25">
      <c r="A5" s="13">
        <v>527202</v>
      </c>
      <c r="B5" s="11" t="s">
        <v>9</v>
      </c>
      <c r="C5" s="5">
        <v>9313</v>
      </c>
      <c r="D5" s="5">
        <v>4620</v>
      </c>
      <c r="E5" s="2">
        <f t="shared" ref="E5:E9" si="0">IF(OR(SUM(C5)=0,SUM(D5)=0),"-",ROUND(D5/C5*100,2))</f>
        <v>49.61</v>
      </c>
      <c r="F5" s="5">
        <v>4693</v>
      </c>
      <c r="G5" s="2">
        <f t="shared" ref="G5:G9" si="1">IF(OR(SUM(C5)=0,SUM(F5)=0),0,ROUND(F5/C5*100,2))</f>
        <v>50.39</v>
      </c>
      <c r="H5" s="2" t="s">
        <v>6</v>
      </c>
    </row>
    <row r="6" spans="1:8" ht="21" customHeight="1" x14ac:dyDescent="0.25">
      <c r="A6" s="13">
        <v>527203</v>
      </c>
      <c r="B6" s="11" t="s">
        <v>10</v>
      </c>
      <c r="C6" s="5">
        <v>15431</v>
      </c>
      <c r="D6" s="5">
        <v>9946</v>
      </c>
      <c r="E6" s="2">
        <f t="shared" si="0"/>
        <v>64.45</v>
      </c>
      <c r="F6" s="5">
        <v>5485</v>
      </c>
      <c r="G6" s="2">
        <f t="shared" si="1"/>
        <v>35.549999999999997</v>
      </c>
      <c r="H6" s="2" t="s">
        <v>6</v>
      </c>
    </row>
    <row r="7" spans="1:8" ht="21" customHeight="1" x14ac:dyDescent="0.25">
      <c r="A7" s="13">
        <v>527204</v>
      </c>
      <c r="B7" s="11" t="s">
        <v>11</v>
      </c>
      <c r="C7" s="5">
        <v>18413</v>
      </c>
      <c r="D7" s="5">
        <v>9378</v>
      </c>
      <c r="E7" s="2">
        <f t="shared" si="0"/>
        <v>50.93</v>
      </c>
      <c r="F7" s="5">
        <v>9035</v>
      </c>
      <c r="G7" s="2">
        <f t="shared" si="1"/>
        <v>49.07</v>
      </c>
      <c r="H7" s="2" t="s">
        <v>6</v>
      </c>
    </row>
    <row r="8" spans="1:8" ht="21" customHeight="1" x14ac:dyDescent="0.25">
      <c r="A8" s="13">
        <v>527205</v>
      </c>
      <c r="B8" s="11" t="s">
        <v>12</v>
      </c>
      <c r="C8" s="5">
        <v>15047</v>
      </c>
      <c r="D8" s="5">
        <v>7981</v>
      </c>
      <c r="E8" s="2">
        <f t="shared" si="0"/>
        <v>53.04</v>
      </c>
      <c r="F8" s="5">
        <v>7066</v>
      </c>
      <c r="G8" s="2">
        <f t="shared" si="1"/>
        <v>46.96</v>
      </c>
      <c r="H8" s="2" t="s">
        <v>6</v>
      </c>
    </row>
    <row r="9" spans="1:8" ht="22.5" customHeight="1" thickBot="1" x14ac:dyDescent="0.3">
      <c r="A9" s="14">
        <v>5272</v>
      </c>
      <c r="B9" s="12" t="s">
        <v>13</v>
      </c>
      <c r="C9" s="6">
        <f>IF(SUM(C4:C8)=0,"-",SUM(C4:C8))</f>
        <v>71590</v>
      </c>
      <c r="D9" s="6">
        <f t="shared" ref="D9:F9" si="2">IF(SUM(D4:D8)=0,"-",SUM(D4:D8))</f>
        <v>38390</v>
      </c>
      <c r="E9" s="1">
        <f t="shared" si="0"/>
        <v>53.62</v>
      </c>
      <c r="F9" s="6">
        <f t="shared" si="2"/>
        <v>33200</v>
      </c>
      <c r="G9" s="1">
        <f t="shared" si="1"/>
        <v>46.38</v>
      </c>
      <c r="H9" s="1" t="s">
        <v>6</v>
      </c>
    </row>
    <row r="10" spans="1:8" ht="13.5" thickTop="1" x14ac:dyDescent="0.25">
      <c r="A10" s="3" t="s">
        <v>3</v>
      </c>
    </row>
  </sheetData>
  <pageMargins left="0.39370078740157483" right="0.39370078740157483" top="0.39370078740157483" bottom="0.39370078740157483" header="0.31496062992125984" footer="0.31496062992125984"/>
  <pageSetup paperSize="256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2025-02-25T18:34:00Z</dcterms:modified>
</cp:coreProperties>
</file>