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ematian Ibu" sheetId="1" r:id="rId1"/>
  </sheets>
  <calcPr calcId="144525" iterateDelta="1E-4"/>
</workbook>
</file>

<file path=xl/calcChain.xml><?xml version="1.0" encoding="utf-8"?>
<calcChain xmlns="http://schemas.openxmlformats.org/spreadsheetml/2006/main">
  <c r="O11" i="1" l="1"/>
  <c r="N11" i="1"/>
  <c r="M11" i="1"/>
  <c r="O10" i="1"/>
  <c r="N10" i="1"/>
  <c r="M10" i="1"/>
  <c r="P11" i="1" l="1"/>
  <c r="P10" i="1"/>
  <c r="R10" i="1"/>
  <c r="R11" i="1" l="1"/>
  <c r="O8" i="1" l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L9" i="1"/>
  <c r="K9" i="1"/>
  <c r="J9" i="1"/>
  <c r="I9" i="1"/>
  <c r="H9" i="1"/>
  <c r="G9" i="1"/>
  <c r="F9" i="1"/>
  <c r="E9" i="1"/>
  <c r="C9" i="1"/>
  <c r="D9" i="1"/>
  <c r="P4" i="1" l="1"/>
  <c r="R4" i="1" s="1"/>
  <c r="P6" i="1"/>
  <c r="R6" i="1" s="1"/>
  <c r="P7" i="1"/>
  <c r="R7" i="1" s="1"/>
  <c r="P8" i="1"/>
  <c r="R8" i="1" s="1"/>
  <c r="M9" i="1"/>
  <c r="N9" i="1"/>
  <c r="P5" i="1"/>
  <c r="R5" i="1" s="1"/>
  <c r="O9" i="1"/>
  <c r="P9" i="1" l="1"/>
  <c r="R9" i="1" s="1"/>
</calcChain>
</file>

<file path=xl/sharedStrings.xml><?xml version="1.0" encoding="utf-8"?>
<sst xmlns="http://schemas.openxmlformats.org/spreadsheetml/2006/main" count="39" uniqueCount="32">
  <si>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</si>
  <si>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</si>
  <si>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</si>
  <si>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</si>
  <si>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</si>
  <si>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</si>
  <si>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</si>
  <si>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</si>
  <si>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KEMATIAN IBU HAMIL &lt; 20 Thn</t>
  </si>
  <si>
    <t>KEMATIAN IBU HAMIL 20-34 Thn</t>
  </si>
  <si>
    <t>KEMATIAN IBU HAMIL ≥35 Thn</t>
  </si>
  <si>
    <t>KEMATIAN IBU BERSALIN &lt;20 Thn</t>
  </si>
  <si>
    <t>KEMATIAN IBU BERSALIN 20-34 Thn</t>
  </si>
  <si>
    <t>KEMATIAN IBU BERSALIN ≥35 Thn</t>
  </si>
  <si>
    <t>KEMATIAN IBU NIFAS &lt;20 Thn</t>
  </si>
  <si>
    <t>KEMATIAN IBU NIFAS 20-34 Thn</t>
  </si>
  <si>
    <t>KEMATIAN IBU NIFAS ≥35 Thn</t>
  </si>
  <si>
    <t>TOTAL KEMATIAN IBU &lt;20 Thn</t>
  </si>
  <si>
    <t>TOTAL KEMATIAN IBU 20-34 Thn</t>
  </si>
  <si>
    <t>TOTAL KEMATIAN IBU ≥35 Thn</t>
  </si>
  <si>
    <t>NAMA WILAYAH</t>
  </si>
  <si>
    <t>SATUAN</t>
  </si>
  <si>
    <t>Orang</t>
  </si>
  <si>
    <t>KOTA BIMA</t>
  </si>
  <si>
    <t>Catatan :</t>
  </si>
  <si>
    <t>&gt; Jumlah kematian ibu = jumlah kematian ibu hamil + jumlah kematian ibu bersalin + jumlah  kematian ibu nifas</t>
  </si>
  <si>
    <t>&gt; Angka Kematian Ibu (dilaporkan) tersebut di atas belum bisa menggambarkan AKI yang sebenarnya di populasi</t>
  </si>
  <si>
    <t>AKI / 100.000 KH</t>
  </si>
  <si>
    <t>KOTA BIMA 2018</t>
  </si>
  <si>
    <t>Jumlah Kematian Ibu di Kota Bima (yang dilaporkan) menurut Kelompok Umur di rinci per Kecamatan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</si>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</sst>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5.85546875" style="1" customWidth="1"/>
    <col min="3" max="6" width="9.140625" style="1"/>
    <col min="7" max="9" width="10.85546875" style="1" customWidth="1"/>
    <col min="10" max="12" width="9.140625" style="1"/>
    <col min="13" max="13" width="11.140625" style="1" customWidth="1"/>
    <col min="14" max="14" width="11.28515625" style="1" customWidth="1"/>
    <col min="15" max="15" width="10.85546875" style="1" customWidth="1"/>
    <col min="16" max="16" width="9.140625" style="1"/>
    <col min="17" max="17" width="7.7109375" style="1" customWidth="1"/>
    <col min="18" max="16384" width="9.140625" style="1"/>
  </cols>
  <sheetData>
    <row r="1" spans="1:18" ht="15" x14ac:dyDescent="0.25">
      <c r="A1" s="20" t="s">
        <v>29</v>
      </c>
    </row>
    <row r="3" spans="1:18" ht="48.75" thickBot="1" x14ac:dyDescent="0.25">
      <c r="A3" s="4" t="s">
        <v>2</v>
      </c>
      <c r="B3" s="5" t="s">
        <v>20</v>
      </c>
      <c r="C3" s="6" t="s">
        <v>0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7" t="s">
        <v>13</v>
      </c>
      <c r="J3" s="4" t="s">
        <v>14</v>
      </c>
      <c r="K3" s="4" t="s">
        <v>15</v>
      </c>
      <c r="L3" s="4" t="s">
        <v>16</v>
      </c>
      <c r="M3" s="5" t="s">
        <v>17</v>
      </c>
      <c r="N3" s="4" t="s">
        <v>18</v>
      </c>
      <c r="O3" s="7" t="s">
        <v>19</v>
      </c>
      <c r="P3" s="6" t="s">
        <v>1</v>
      </c>
      <c r="Q3" s="8" t="s">
        <v>21</v>
      </c>
      <c r="R3" s="5" t="s">
        <v>27</v>
      </c>
    </row>
    <row r="4" spans="1:18" ht="20.100000000000001" customHeight="1" thickTop="1" x14ac:dyDescent="0.2">
      <c r="A4" s="2">
        <v>527201</v>
      </c>
      <c r="B4" s="3" t="s">
        <v>3</v>
      </c>
      <c r="C4" s="9">
        <v>710</v>
      </c>
      <c r="D4" s="10">
        <v>0</v>
      </c>
      <c r="E4" s="10">
        <v>0</v>
      </c>
      <c r="F4" s="10">
        <v>1</v>
      </c>
      <c r="G4" s="11">
        <v>0</v>
      </c>
      <c r="H4" s="12">
        <v>0</v>
      </c>
      <c r="I4" s="13">
        <v>0</v>
      </c>
      <c r="J4" s="10">
        <v>0</v>
      </c>
      <c r="K4" s="10">
        <v>0</v>
      </c>
      <c r="L4" s="10">
        <v>0</v>
      </c>
      <c r="M4" s="11">
        <f>SUM(D4,G4,J4)</f>
        <v>0</v>
      </c>
      <c r="N4" s="12">
        <f t="shared" ref="N4:O4" si="0">SUM(E4,H4,K4)</f>
        <v>0</v>
      </c>
      <c r="O4" s="13">
        <f t="shared" si="0"/>
        <v>1</v>
      </c>
      <c r="P4" s="23">
        <f>SUM(M4:O4)</f>
        <v>1</v>
      </c>
      <c r="Q4" s="2" t="s">
        <v>22</v>
      </c>
      <c r="R4" s="21">
        <f>IF(OR(SUM($C4)=0,SUM(P4)=0),0,ROUND(P4/$C4*100000,2))</f>
        <v>140.85</v>
      </c>
    </row>
    <row r="5" spans="1:18" ht="20.100000000000001" customHeight="1" x14ac:dyDescent="0.2">
      <c r="A5" s="2">
        <v>527202</v>
      </c>
      <c r="B5" s="3" t="s">
        <v>4</v>
      </c>
      <c r="C5" s="9">
        <v>370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3">
        <v>0</v>
      </c>
      <c r="J5" s="10">
        <v>0</v>
      </c>
      <c r="K5" s="10">
        <v>0</v>
      </c>
      <c r="L5" s="10">
        <v>0</v>
      </c>
      <c r="M5" s="11">
        <f t="shared" ref="M5:M8" si="1">SUM(D5,G5,J5)</f>
        <v>0</v>
      </c>
      <c r="N5" s="12">
        <f t="shared" ref="N5:N8" si="2">SUM(E5,H5,K5)</f>
        <v>0</v>
      </c>
      <c r="O5" s="13">
        <f t="shared" ref="O5:O8" si="3">SUM(F5,I5,L5)</f>
        <v>0</v>
      </c>
      <c r="P5" s="23">
        <f t="shared" ref="P5:P11" si="4">SUM(M5:O5)</f>
        <v>0</v>
      </c>
      <c r="Q5" s="2" t="s">
        <v>22</v>
      </c>
      <c r="R5" s="21">
        <f t="shared" ref="R5:R10" si="5">IF(OR(SUM($C5)=0,SUM(P5)=0),0,ROUND(P5/$C5*100000,2))</f>
        <v>0</v>
      </c>
    </row>
    <row r="6" spans="1:18" ht="20.100000000000001" customHeight="1" x14ac:dyDescent="0.2">
      <c r="A6" s="2">
        <v>527203</v>
      </c>
      <c r="B6" s="3" t="s">
        <v>5</v>
      </c>
      <c r="C6" s="9">
        <v>638</v>
      </c>
      <c r="D6" s="10">
        <v>0</v>
      </c>
      <c r="E6" s="10">
        <v>0</v>
      </c>
      <c r="F6" s="10">
        <v>1</v>
      </c>
      <c r="G6" s="11">
        <v>0</v>
      </c>
      <c r="H6" s="12">
        <v>0</v>
      </c>
      <c r="I6" s="13">
        <v>0</v>
      </c>
      <c r="J6" s="10">
        <v>0</v>
      </c>
      <c r="K6" s="10">
        <v>0</v>
      </c>
      <c r="L6" s="10">
        <v>0</v>
      </c>
      <c r="M6" s="11">
        <f t="shared" si="1"/>
        <v>0</v>
      </c>
      <c r="N6" s="12">
        <f t="shared" si="2"/>
        <v>0</v>
      </c>
      <c r="O6" s="13">
        <f t="shared" si="3"/>
        <v>1</v>
      </c>
      <c r="P6" s="23">
        <f t="shared" si="4"/>
        <v>1</v>
      </c>
      <c r="Q6" s="2" t="s">
        <v>22</v>
      </c>
      <c r="R6" s="21">
        <f t="shared" si="5"/>
        <v>156.74</v>
      </c>
    </row>
    <row r="7" spans="1:18" ht="20.100000000000001" customHeight="1" x14ac:dyDescent="0.2">
      <c r="A7" s="2">
        <v>527204</v>
      </c>
      <c r="B7" s="3" t="s">
        <v>6</v>
      </c>
      <c r="C7" s="9">
        <v>795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3">
        <v>0</v>
      </c>
      <c r="J7" s="10">
        <v>0</v>
      </c>
      <c r="K7" s="10">
        <v>1</v>
      </c>
      <c r="L7" s="10">
        <v>0</v>
      </c>
      <c r="M7" s="11">
        <f t="shared" si="1"/>
        <v>0</v>
      </c>
      <c r="N7" s="12">
        <f t="shared" si="2"/>
        <v>1</v>
      </c>
      <c r="O7" s="13">
        <f t="shared" si="3"/>
        <v>0</v>
      </c>
      <c r="P7" s="23">
        <f t="shared" si="4"/>
        <v>1</v>
      </c>
      <c r="Q7" s="2" t="s">
        <v>22</v>
      </c>
      <c r="R7" s="21">
        <f t="shared" si="5"/>
        <v>125.79</v>
      </c>
    </row>
    <row r="8" spans="1:18" ht="20.100000000000001" customHeight="1" x14ac:dyDescent="0.2">
      <c r="A8" s="2">
        <v>527205</v>
      </c>
      <c r="B8" s="3" t="s">
        <v>7</v>
      </c>
      <c r="C8" s="9">
        <v>741</v>
      </c>
      <c r="D8" s="10">
        <v>0</v>
      </c>
      <c r="E8" s="10">
        <v>0</v>
      </c>
      <c r="F8" s="10">
        <v>0</v>
      </c>
      <c r="G8" s="11">
        <v>0</v>
      </c>
      <c r="H8" s="12">
        <v>0</v>
      </c>
      <c r="I8" s="13">
        <v>0</v>
      </c>
      <c r="J8" s="10">
        <v>0</v>
      </c>
      <c r="K8" s="10">
        <v>0</v>
      </c>
      <c r="L8" s="10">
        <v>0</v>
      </c>
      <c r="M8" s="11">
        <f t="shared" si="1"/>
        <v>0</v>
      </c>
      <c r="N8" s="12">
        <f t="shared" si="2"/>
        <v>0</v>
      </c>
      <c r="O8" s="13">
        <f t="shared" si="3"/>
        <v>0</v>
      </c>
      <c r="P8" s="23">
        <f t="shared" si="4"/>
        <v>0</v>
      </c>
      <c r="Q8" s="2" t="s">
        <v>22</v>
      </c>
      <c r="R8" s="21">
        <f t="shared" si="5"/>
        <v>0</v>
      </c>
    </row>
    <row r="9" spans="1:18" ht="24" customHeight="1" thickBot="1" x14ac:dyDescent="0.25">
      <c r="A9" s="14">
        <v>5272</v>
      </c>
      <c r="B9" s="15" t="s">
        <v>23</v>
      </c>
      <c r="C9" s="16">
        <f>SUM(C4:C8)</f>
        <v>3254</v>
      </c>
      <c r="D9" s="17">
        <f>SUM(D4:D8)</f>
        <v>0</v>
      </c>
      <c r="E9" s="17">
        <f t="shared" ref="E9:P9" si="6">SUM(E4:E8)</f>
        <v>0</v>
      </c>
      <c r="F9" s="17">
        <f t="shared" si="6"/>
        <v>2</v>
      </c>
      <c r="G9" s="18">
        <f t="shared" si="6"/>
        <v>0</v>
      </c>
      <c r="H9" s="17">
        <f t="shared" si="6"/>
        <v>0</v>
      </c>
      <c r="I9" s="19">
        <f t="shared" si="6"/>
        <v>0</v>
      </c>
      <c r="J9" s="17">
        <f t="shared" si="6"/>
        <v>0</v>
      </c>
      <c r="K9" s="17">
        <f t="shared" si="6"/>
        <v>1</v>
      </c>
      <c r="L9" s="17">
        <f t="shared" si="6"/>
        <v>0</v>
      </c>
      <c r="M9" s="18">
        <f t="shared" si="6"/>
        <v>0</v>
      </c>
      <c r="N9" s="17">
        <f t="shared" si="6"/>
        <v>1</v>
      </c>
      <c r="O9" s="19">
        <f t="shared" si="6"/>
        <v>2</v>
      </c>
      <c r="P9" s="16">
        <f t="shared" si="6"/>
        <v>3</v>
      </c>
      <c r="Q9" s="14" t="s">
        <v>22</v>
      </c>
      <c r="R9" s="22">
        <f t="shared" si="5"/>
        <v>92.19</v>
      </c>
    </row>
    <row r="10" spans="1:18" ht="20.100000000000001" customHeight="1" thickTop="1" x14ac:dyDescent="0.2">
      <c r="A10" s="24">
        <v>5272</v>
      </c>
      <c r="B10" s="25" t="s">
        <v>31</v>
      </c>
      <c r="C10" s="26">
        <v>3230</v>
      </c>
      <c r="D10" s="27">
        <v>0</v>
      </c>
      <c r="E10" s="27">
        <v>0</v>
      </c>
      <c r="F10" s="27">
        <v>1</v>
      </c>
      <c r="G10" s="28">
        <v>0</v>
      </c>
      <c r="H10" s="27">
        <v>0</v>
      </c>
      <c r="I10" s="29">
        <v>0</v>
      </c>
      <c r="J10" s="27">
        <v>0</v>
      </c>
      <c r="K10" s="27">
        <v>4</v>
      </c>
      <c r="L10" s="27">
        <v>1</v>
      </c>
      <c r="M10" s="28">
        <f t="shared" ref="M10:M11" si="7">SUM(D10,G10,J10)</f>
        <v>0</v>
      </c>
      <c r="N10" s="27">
        <f t="shared" ref="N10:N11" si="8">SUM(E10,H10,K10)</f>
        <v>4</v>
      </c>
      <c r="O10" s="29">
        <f t="shared" ref="O10:O11" si="9">SUM(F10,I10,L10)</f>
        <v>2</v>
      </c>
      <c r="P10" s="26">
        <f t="shared" si="4"/>
        <v>6</v>
      </c>
      <c r="Q10" s="24" t="s">
        <v>22</v>
      </c>
      <c r="R10" s="30">
        <f t="shared" si="5"/>
        <v>185.76</v>
      </c>
    </row>
    <row r="11" spans="1:18" ht="20.100000000000001" customHeight="1" thickBot="1" x14ac:dyDescent="0.25">
      <c r="A11" s="31">
        <v>5272</v>
      </c>
      <c r="B11" s="32" t="s">
        <v>28</v>
      </c>
      <c r="C11" s="33">
        <v>3279</v>
      </c>
      <c r="D11" s="34">
        <v>0</v>
      </c>
      <c r="E11" s="34">
        <v>1</v>
      </c>
      <c r="F11" s="34">
        <v>1</v>
      </c>
      <c r="G11" s="35">
        <v>0</v>
      </c>
      <c r="H11" s="34">
        <v>1</v>
      </c>
      <c r="I11" s="36">
        <v>0</v>
      </c>
      <c r="J11" s="34">
        <v>0</v>
      </c>
      <c r="K11" s="34">
        <v>1</v>
      </c>
      <c r="L11" s="34">
        <v>0</v>
      </c>
      <c r="M11" s="35">
        <f t="shared" si="7"/>
        <v>0</v>
      </c>
      <c r="N11" s="34">
        <f t="shared" si="8"/>
        <v>3</v>
      </c>
      <c r="O11" s="36">
        <f t="shared" si="9"/>
        <v>1</v>
      </c>
      <c r="P11" s="33">
        <f t="shared" si="4"/>
        <v>4</v>
      </c>
      <c r="Q11" s="31" t="s">
        <v>22</v>
      </c>
      <c r="R11" s="37">
        <f t="shared" ref="R11" si="10">IF(OR(SUM($C11)=0,SUM(P11)=0),0,ROUND(P11/$C11*100000,2))</f>
        <v>121.99</v>
      </c>
    </row>
    <row r="12" spans="1:18" ht="13.5" thickTop="1" x14ac:dyDescent="0.2">
      <c r="A12" s="1" t="s">
        <v>30</v>
      </c>
    </row>
    <row r="14" spans="1:18" x14ac:dyDescent="0.2">
      <c r="A14" s="1" t="s">
        <v>24</v>
      </c>
    </row>
    <row r="15" spans="1:18" x14ac:dyDescent="0.2">
      <c r="A15" s="1" t="s">
        <v>25</v>
      </c>
    </row>
    <row r="16" spans="1:18" x14ac:dyDescent="0.2">
      <c r="A16" s="1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Kematian Ibu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2025-03-10T13:00:03Z</dcterms:modified>
</cp:coreProperties>
</file>