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matian Ibu" sheetId="1" r:id="rId1"/>
  </sheets>
  <calcPr calcId="144525" iterateDelta="1E-4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8" i="1"/>
  <c r="G7" i="1"/>
  <c r="I7" i="1" s="1"/>
  <c r="G6" i="1"/>
  <c r="I6" i="1" s="1"/>
  <c r="G5" i="1"/>
  <c r="G4" i="1"/>
  <c r="I14" i="1"/>
  <c r="I13" i="1"/>
  <c r="I12" i="1"/>
  <c r="I11" i="1"/>
  <c r="I10" i="1"/>
  <c r="I8" i="1"/>
  <c r="I5" i="1"/>
  <c r="I4" i="1"/>
  <c r="C9" i="1" l="1"/>
  <c r="F9" i="1"/>
  <c r="E9" i="1"/>
  <c r="D9" i="1"/>
  <c r="G9" i="1" l="1"/>
  <c r="I9" i="1" s="1"/>
</calcChain>
</file>

<file path=xl/sharedStrings.xml><?xml version="1.0" encoding="utf-8"?>
<sst xmlns="http://schemas.openxmlformats.org/spreadsheetml/2006/main" count="39" uniqueCount="27">
  <si>
    <t>JUMLAH KELAHIRAN HIDUP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</si>
  <si>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</si>
  <si>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</si>
  <si>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</si>
  <si>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</si>
  <si>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</si>
  <si>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</si>
  <si>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</si>
  <si>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</si>
  <si>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</si>
  <si>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</si>
  <si>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Catatan :</t>
  </si>
  <si>
    <t>&gt; Jumlah kematian ibu = jumlah kematian ibu hamil + jumlah kematian ibu bersalin + jumlah  kematian ibu nifas</t>
  </si>
  <si>
    <t>&gt; Angka Kematian Ibu (dilaporkan) tersebut di atas belum bisa menggambarkan AKI yang sebenarnya di populasi</t>
  </si>
  <si>
    <t>KOTA BIMA 2018</t>
  </si>
  <si>
    <t>KOTA BIMA 2019</t>
  </si>
  <si>
    <t>KOTA BIMA 2020</t>
  </si>
  <si>
    <t>-</t>
  </si>
  <si>
    <t>KOTA BIMA 2021</t>
  </si>
  <si>
    <t xml:space="preserve">Jumlah Kematian Ibu di Kota Bima Tahun 2023 (yang dilaporkan), menurut Kelompok Umur di rinci per Kecamatan </t>
  </si>
  <si>
    <t>Sumber: Bidang Kesehatan Keluarga, Dinas Kesehatan Kota Bima, Tahun 2024</t>
  </si>
  <si>
    <t>KOTA BIMA 2022</t>
  </si>
  <si>
    <t>AKI per 100.000 KH</t>
  </si>
  <si>
    <t>TOTAL 
KEMATIAN IBU</t>
  </si>
  <si>
    <t>KEMATIAN 
IBU HAMIL</t>
  </si>
  <si>
    <t>KEMATIAN 
IBU BERSALIN</t>
  </si>
  <si>
    <t>KEMATIAN 
IBU NIFAS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</si>
</sst>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7.85546875" style="1" customWidth="1"/>
    <col min="3" max="3" width="15" style="1" customWidth="1"/>
    <col min="4" max="7" width="13.85546875" style="1" customWidth="1"/>
    <col min="8" max="8" width="11.42578125" style="1" customWidth="1"/>
    <col min="9" max="9" width="10.85546875" style="1" customWidth="1"/>
    <col min="10" max="16384" width="9.140625" style="1"/>
  </cols>
  <sheetData>
    <row r="1" spans="1:9" ht="15" x14ac:dyDescent="0.25">
      <c r="A1" s="18" t="s">
        <v>19</v>
      </c>
    </row>
    <row r="3" spans="1:9" ht="27.75" customHeight="1" thickBot="1" x14ac:dyDescent="0.25">
      <c r="A3" s="4" t="s">
        <v>1</v>
      </c>
      <c r="B3" s="5" t="s">
        <v>7</v>
      </c>
      <c r="C3" s="6" t="s">
        <v>0</v>
      </c>
      <c r="D3" s="5" t="s">
        <v>24</v>
      </c>
      <c r="E3" s="4" t="s">
        <v>25</v>
      </c>
      <c r="F3" s="7" t="s">
        <v>26</v>
      </c>
      <c r="G3" s="5" t="s">
        <v>23</v>
      </c>
      <c r="H3" s="42" t="s">
        <v>8</v>
      </c>
      <c r="I3" s="5" t="s">
        <v>22</v>
      </c>
    </row>
    <row r="4" spans="1:9" ht="20.100000000000001" customHeight="1" thickTop="1" x14ac:dyDescent="0.2">
      <c r="A4" s="2">
        <v>527201</v>
      </c>
      <c r="B4" s="3" t="s">
        <v>2</v>
      </c>
      <c r="C4" s="8">
        <v>651</v>
      </c>
      <c r="D4" s="9">
        <v>1</v>
      </c>
      <c r="E4" s="10">
        <v>0</v>
      </c>
      <c r="F4" s="11">
        <v>0</v>
      </c>
      <c r="G4" s="9">
        <f>IF(COUNT(D4:F4)=0,"-",SUM(D4:F4))</f>
        <v>1</v>
      </c>
      <c r="H4" s="43" t="s">
        <v>9</v>
      </c>
      <c r="I4" s="19">
        <f>IF(COUNT($C4,G4)=0,"-",IF(OR(SUM($C4)=0,SUM(G4)=0),0,ROUND(G4/$C4*100000,2)))</f>
        <v>153.61000000000001</v>
      </c>
    </row>
    <row r="5" spans="1:9" ht="20.100000000000001" customHeight="1" x14ac:dyDescent="0.2">
      <c r="A5" s="2">
        <v>527202</v>
      </c>
      <c r="B5" s="3" t="s">
        <v>3</v>
      </c>
      <c r="C5" s="8">
        <v>312</v>
      </c>
      <c r="D5" s="9">
        <v>0</v>
      </c>
      <c r="E5" s="10">
        <v>1</v>
      </c>
      <c r="F5" s="11">
        <v>1</v>
      </c>
      <c r="G5" s="9">
        <f t="shared" ref="G5:G8" si="0">IF(COUNT(D5:F5)=0,"-",SUM(D5:F5))</f>
        <v>2</v>
      </c>
      <c r="H5" s="43" t="s">
        <v>9</v>
      </c>
      <c r="I5" s="19">
        <f t="shared" ref="I5:I14" si="1">IF(COUNT($C5,G5)=0,"-",IF(OR(SUM($C5)=0,SUM(G5)=0),0,ROUND(G5/$C5*100000,2)))</f>
        <v>641.03</v>
      </c>
    </row>
    <row r="6" spans="1:9" ht="20.100000000000001" customHeight="1" x14ac:dyDescent="0.2">
      <c r="A6" s="2">
        <v>527203</v>
      </c>
      <c r="B6" s="3" t="s">
        <v>4</v>
      </c>
      <c r="C6" s="8">
        <v>577</v>
      </c>
      <c r="D6" s="9">
        <v>1</v>
      </c>
      <c r="E6" s="10">
        <v>0</v>
      </c>
      <c r="F6" s="11">
        <v>0</v>
      </c>
      <c r="G6" s="9">
        <f t="shared" si="0"/>
        <v>1</v>
      </c>
      <c r="H6" s="43" t="s">
        <v>9</v>
      </c>
      <c r="I6" s="19">
        <f t="shared" si="1"/>
        <v>173.31</v>
      </c>
    </row>
    <row r="7" spans="1:9" ht="20.100000000000001" customHeight="1" x14ac:dyDescent="0.2">
      <c r="A7" s="2">
        <v>527204</v>
      </c>
      <c r="B7" s="3" t="s">
        <v>5</v>
      </c>
      <c r="C7" s="8">
        <v>604</v>
      </c>
      <c r="D7" s="9">
        <v>0</v>
      </c>
      <c r="E7" s="10">
        <v>0</v>
      </c>
      <c r="F7" s="11">
        <v>1</v>
      </c>
      <c r="G7" s="9">
        <f t="shared" si="0"/>
        <v>1</v>
      </c>
      <c r="H7" s="43" t="s">
        <v>9</v>
      </c>
      <c r="I7" s="19">
        <f t="shared" si="1"/>
        <v>165.56</v>
      </c>
    </row>
    <row r="8" spans="1:9" ht="20.100000000000001" customHeight="1" x14ac:dyDescent="0.2">
      <c r="A8" s="2">
        <v>527205</v>
      </c>
      <c r="B8" s="3" t="s">
        <v>6</v>
      </c>
      <c r="C8" s="8">
        <v>674</v>
      </c>
      <c r="D8" s="9">
        <v>0</v>
      </c>
      <c r="E8" s="10">
        <v>0</v>
      </c>
      <c r="F8" s="11">
        <v>0</v>
      </c>
      <c r="G8" s="9">
        <f t="shared" si="0"/>
        <v>0</v>
      </c>
      <c r="H8" s="43" t="s">
        <v>9</v>
      </c>
      <c r="I8" s="19">
        <f t="shared" si="1"/>
        <v>0</v>
      </c>
    </row>
    <row r="9" spans="1:9" ht="24" customHeight="1" thickBot="1" x14ac:dyDescent="0.25">
      <c r="A9" s="12">
        <v>5272</v>
      </c>
      <c r="B9" s="13" t="s">
        <v>10</v>
      </c>
      <c r="C9" s="14">
        <f>IF(COUNT(C4:C8)=0,"-",SUM(C4:C8))</f>
        <v>2818</v>
      </c>
      <c r="D9" s="16">
        <f>IF(COUNT(D4:D8)=0,"-",SUM(D4:D8))</f>
        <v>2</v>
      </c>
      <c r="E9" s="15">
        <f t="shared" ref="E9:G9" si="2">IF(COUNT(E4:E8)=0,"-",SUM(E4:E8))</f>
        <v>1</v>
      </c>
      <c r="F9" s="17">
        <f t="shared" si="2"/>
        <v>2</v>
      </c>
      <c r="G9" s="16">
        <f t="shared" si="2"/>
        <v>5</v>
      </c>
      <c r="H9" s="44" t="s">
        <v>9</v>
      </c>
      <c r="I9" s="20">
        <f t="shared" si="1"/>
        <v>177.43</v>
      </c>
    </row>
    <row r="10" spans="1:9" ht="20.100000000000001" customHeight="1" thickTop="1" x14ac:dyDescent="0.2">
      <c r="A10" s="21">
        <v>5272</v>
      </c>
      <c r="B10" s="22" t="s">
        <v>21</v>
      </c>
      <c r="C10" s="23">
        <v>2991</v>
      </c>
      <c r="D10" s="25">
        <v>1</v>
      </c>
      <c r="E10" s="24">
        <v>0</v>
      </c>
      <c r="F10" s="26">
        <v>2</v>
      </c>
      <c r="G10" s="25">
        <f t="shared" ref="G10:G14" si="3">IF(COUNT(D10:F10)=0,"-",SUM(D10:F10))</f>
        <v>3</v>
      </c>
      <c r="H10" s="45" t="s">
        <v>9</v>
      </c>
      <c r="I10" s="27">
        <f t="shared" si="1"/>
        <v>100.3</v>
      </c>
    </row>
    <row r="11" spans="1:9" ht="20.100000000000001" customHeight="1" x14ac:dyDescent="0.2">
      <c r="A11" s="35">
        <v>5272</v>
      </c>
      <c r="B11" s="36" t="s">
        <v>18</v>
      </c>
      <c r="C11" s="37">
        <v>3372</v>
      </c>
      <c r="D11" s="39" t="s">
        <v>17</v>
      </c>
      <c r="E11" s="38" t="s">
        <v>17</v>
      </c>
      <c r="F11" s="40" t="s">
        <v>17</v>
      </c>
      <c r="G11" s="39" t="str">
        <f t="shared" si="3"/>
        <v>-</v>
      </c>
      <c r="H11" s="46" t="s">
        <v>9</v>
      </c>
      <c r="I11" s="41">
        <f t="shared" si="1"/>
        <v>0</v>
      </c>
    </row>
    <row r="12" spans="1:9" ht="20.100000000000001" customHeight="1" x14ac:dyDescent="0.2">
      <c r="A12" s="35">
        <v>5272</v>
      </c>
      <c r="B12" s="36" t="s">
        <v>16</v>
      </c>
      <c r="C12" s="37">
        <v>3254</v>
      </c>
      <c r="D12" s="39">
        <v>2</v>
      </c>
      <c r="E12" s="38">
        <v>0</v>
      </c>
      <c r="F12" s="40">
        <v>1</v>
      </c>
      <c r="G12" s="39">
        <f t="shared" si="3"/>
        <v>3</v>
      </c>
      <c r="H12" s="46" t="s">
        <v>9</v>
      </c>
      <c r="I12" s="41">
        <f t="shared" si="1"/>
        <v>92.19</v>
      </c>
    </row>
    <row r="13" spans="1:9" ht="20.100000000000001" customHeight="1" x14ac:dyDescent="0.2">
      <c r="A13" s="35">
        <v>5272</v>
      </c>
      <c r="B13" s="36" t="s">
        <v>15</v>
      </c>
      <c r="C13" s="37">
        <v>3230</v>
      </c>
      <c r="D13" s="39">
        <v>1</v>
      </c>
      <c r="E13" s="38">
        <v>0</v>
      </c>
      <c r="F13" s="40">
        <v>5</v>
      </c>
      <c r="G13" s="39">
        <f t="shared" si="3"/>
        <v>6</v>
      </c>
      <c r="H13" s="46" t="s">
        <v>9</v>
      </c>
      <c r="I13" s="41">
        <f t="shared" si="1"/>
        <v>185.76</v>
      </c>
    </row>
    <row r="14" spans="1:9" ht="20.100000000000001" customHeight="1" thickBot="1" x14ac:dyDescent="0.25">
      <c r="A14" s="28">
        <v>5272</v>
      </c>
      <c r="B14" s="29" t="s">
        <v>14</v>
      </c>
      <c r="C14" s="30">
        <v>3279</v>
      </c>
      <c r="D14" s="32">
        <v>2</v>
      </c>
      <c r="E14" s="31">
        <v>1</v>
      </c>
      <c r="F14" s="33">
        <v>1</v>
      </c>
      <c r="G14" s="32">
        <f t="shared" si="3"/>
        <v>4</v>
      </c>
      <c r="H14" s="47" t="s">
        <v>9</v>
      </c>
      <c r="I14" s="34">
        <f t="shared" si="1"/>
        <v>121.99</v>
      </c>
    </row>
    <row r="15" spans="1:9" ht="13.5" thickTop="1" x14ac:dyDescent="0.2">
      <c r="A15" s="1" t="s">
        <v>20</v>
      </c>
    </row>
    <row r="17" spans="1:1" x14ac:dyDescent="0.2">
      <c r="A17" s="1" t="s">
        <v>11</v>
      </c>
    </row>
    <row r="18" spans="1:1" x14ac:dyDescent="0.2">
      <c r="A18" s="1" t="s">
        <v>12</v>
      </c>
    </row>
    <row r="19" spans="1:1" x14ac:dyDescent="0.2">
      <c r="A19" s="1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Kematian Ibu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2025-03-10T13:01:35Z</dcterms:modified>
</cp:coreProperties>
</file>