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K12" i="2" s="1"/>
  <c r="H12" i="2"/>
  <c r="H13" i="2"/>
  <c r="H10" i="2"/>
  <c r="E13" i="2"/>
  <c r="J13" i="2"/>
  <c r="I13" i="2"/>
  <c r="K13" i="2" l="1"/>
  <c r="J10" i="2"/>
  <c r="I10" i="2"/>
  <c r="H15" i="2"/>
  <c r="H14" i="2"/>
  <c r="E15" i="2"/>
  <c r="E14" i="2"/>
  <c r="J14" i="2"/>
  <c r="I14" i="2"/>
  <c r="K14" i="2" l="1"/>
  <c r="K10" i="2"/>
  <c r="J15" i="2"/>
  <c r="I15" i="2"/>
  <c r="K15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<sst xmlns="http://schemas.openxmlformats.org/spreadsheetml/2006/main" count="38" uniqueCount="27">
  <si>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</si>
  <si>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</si>
  <si>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</si>
  <si>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</si>
  <si>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</si>
  <si>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</si>
  <si>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</si>
  <si>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</si>
  <si>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</si>
  <si>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</si>
  <si>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</si>
  <si>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</si>
  <si>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</si>
  <si>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</si>
  <si>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</si>
  <si>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</si>
  <si>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</si>
  <si>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</si>
  <si>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</si>
  <si>
    <t>KOTA BIMA 2020/2021-Genap</t>
  </si>
  <si>
    <t>KOTA BIMA 2021/2022-Ganjil</t>
  </si>
  <si>
    <t>KOTA BIMA 2021/2022-Genap</t>
  </si>
  <si>
    <t>KOTA BIMA 2022/2023-Ganjil</t>
  </si>
  <si>
    <t>Sumber : DAPODIK Dirjen PAUD DIKDASMEN, Kementerian Dikdasmen RI, Tahun 2024</t>
  </si>
  <si>
    <t xml:space="preserve">Jumlah Peserta Didik Jenjang Sekolah Dasar (SD) di Kota Bima, Semester GANJIL Tahun Ajaran 2023/2024, menurut Jenis kelamin dan Status SP per Kecamatan </t>
  </si>
  <si>
    <t>KOTA BIMA 2022/2023-Genap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</si>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</sst>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1530</v>
      </c>
      <c r="D4" s="15">
        <v>1463</v>
      </c>
      <c r="E4" s="25">
        <f>IF(COUNT(C4:D4)=0,"-",SUM(C4:D4))</f>
        <v>2993</v>
      </c>
      <c r="F4" s="16">
        <v>216</v>
      </c>
      <c r="G4" s="17">
        <v>178</v>
      </c>
      <c r="H4" s="15">
        <f>IF(COUNT(F4:G4)=0,"-",SUM(F4:G4))</f>
        <v>394</v>
      </c>
      <c r="I4" s="16">
        <f>IF(COUNT(C4,F4)=0,"-",SUM(C4,F4))</f>
        <v>1746</v>
      </c>
      <c r="J4" s="17">
        <f>IF(COUNT(D4,G4)=0,"-",SUM(D4,G4))</f>
        <v>1641</v>
      </c>
      <c r="K4" s="18">
        <f>IF(COUNT(I4:J4)=0,"-",SUM(I4:J4))</f>
        <v>3387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893</v>
      </c>
      <c r="D5" s="15">
        <v>863</v>
      </c>
      <c r="E5" s="25">
        <f t="shared" ref="E5:E15" si="0">IF(COUNT(C5:D5)=0,"-",SUM(C5:D5))</f>
        <v>1756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893</v>
      </c>
      <c r="J5" s="17">
        <f t="shared" ref="J5:J8" si="3">IF(COUNT(D5,G5)=0,"-",SUM(D5,G5))</f>
        <v>863</v>
      </c>
      <c r="K5" s="18">
        <f t="shared" ref="K5:K8" si="4">IF(COUNT(I5:J5)=0,"-",SUM(I5:J5))</f>
        <v>1756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1480</v>
      </c>
      <c r="D6" s="15">
        <v>1426</v>
      </c>
      <c r="E6" s="25">
        <f t="shared" si="0"/>
        <v>2906</v>
      </c>
      <c r="F6" s="16">
        <v>330</v>
      </c>
      <c r="G6" s="17">
        <v>271</v>
      </c>
      <c r="H6" s="15">
        <f t="shared" si="1"/>
        <v>601</v>
      </c>
      <c r="I6" s="16">
        <f t="shared" si="2"/>
        <v>1810</v>
      </c>
      <c r="J6" s="17">
        <f t="shared" si="3"/>
        <v>1697</v>
      </c>
      <c r="K6" s="18">
        <f t="shared" si="4"/>
        <v>3507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1945</v>
      </c>
      <c r="D7" s="15">
        <v>1840</v>
      </c>
      <c r="E7" s="25">
        <f t="shared" si="0"/>
        <v>3785</v>
      </c>
      <c r="F7" s="16">
        <v>188</v>
      </c>
      <c r="G7" s="17">
        <v>132</v>
      </c>
      <c r="H7" s="15">
        <f t="shared" si="1"/>
        <v>320</v>
      </c>
      <c r="I7" s="16">
        <f t="shared" si="2"/>
        <v>2133</v>
      </c>
      <c r="J7" s="17">
        <f>IF(COUNT(D7,G7)=0,"-",SUM(D7,G7))</f>
        <v>1972</v>
      </c>
      <c r="K7" s="18">
        <f t="shared" si="4"/>
        <v>4105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1210</v>
      </c>
      <c r="D8" s="15">
        <v>1079</v>
      </c>
      <c r="E8" s="25">
        <f t="shared" si="0"/>
        <v>2289</v>
      </c>
      <c r="F8" s="16">
        <v>225</v>
      </c>
      <c r="G8" s="17">
        <v>226</v>
      </c>
      <c r="H8" s="15">
        <f t="shared" si="1"/>
        <v>451</v>
      </c>
      <c r="I8" s="16">
        <f t="shared" si="2"/>
        <v>1435</v>
      </c>
      <c r="J8" s="17">
        <f t="shared" si="3"/>
        <v>1305</v>
      </c>
      <c r="K8" s="18">
        <f t="shared" si="4"/>
        <v>2740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26</v>
      </c>
      <c r="C9" s="20">
        <f>IF(COUNT(C4:C8)=0,"-",SUM(C4:C8))</f>
        <v>7058</v>
      </c>
      <c r="D9" s="20">
        <f t="shared" ref="D9:F9" si="5">IF(COUNT(D4:D8)=0,"-",SUM(D4:D8))</f>
        <v>6671</v>
      </c>
      <c r="E9" s="19">
        <f t="shared" ref="E9" si="6">IF(COUNT(E4:E8)=0,"-",SUM(E4:E8))</f>
        <v>13729</v>
      </c>
      <c r="F9" s="21">
        <f t="shared" si="5"/>
        <v>959</v>
      </c>
      <c r="G9" s="22">
        <f t="shared" ref="G9:K9" si="7">IF(COUNT(G4:G8)=0,"-",SUM(G4:G8))</f>
        <v>807</v>
      </c>
      <c r="H9" s="20">
        <f t="shared" si="7"/>
        <v>1766</v>
      </c>
      <c r="I9" s="21">
        <f t="shared" ref="I9:J9" si="8">IF(COUNT(I4:I8)=0,"-",SUM(I4:I8))</f>
        <v>8017</v>
      </c>
      <c r="J9" s="22">
        <f t="shared" si="8"/>
        <v>7478</v>
      </c>
      <c r="K9" s="19">
        <f t="shared" si="7"/>
        <v>15495</v>
      </c>
      <c r="L9" s="4" t="s">
        <v>4</v>
      </c>
    </row>
    <row r="10" spans="1:12" s="13" customFormat="1" ht="17.100000000000001" customHeight="1" thickTop="1" x14ac:dyDescent="0.25">
      <c r="A10" s="29">
        <v>5272</v>
      </c>
      <c r="B10" s="30" t="s">
        <v>25</v>
      </c>
      <c r="C10" s="31">
        <v>7112</v>
      </c>
      <c r="D10" s="31">
        <v>6533</v>
      </c>
      <c r="E10" s="32">
        <f t="shared" si="0"/>
        <v>13645</v>
      </c>
      <c r="F10" s="33">
        <v>891</v>
      </c>
      <c r="G10" s="34">
        <v>763</v>
      </c>
      <c r="H10" s="31">
        <f t="shared" ref="H10:H13" si="9">IF(COUNT(F10:G10)=0,"-",SUM(F10:G10))</f>
        <v>1654</v>
      </c>
      <c r="I10" s="33">
        <f t="shared" ref="I10:I13" si="10">IF(COUNT(C10,F10)=0,"-",SUM(C10,F10))</f>
        <v>8003</v>
      </c>
      <c r="J10" s="34">
        <f>IF(COUNT(D10,G10)=0,"-",SUM(D10,G10))</f>
        <v>7296</v>
      </c>
      <c r="K10" s="32">
        <f t="shared" ref="K10:K13" si="11">IF(COUNT(I10:J10)=0,"-",SUM(I10:J10))</f>
        <v>15299</v>
      </c>
      <c r="L10" s="29" t="s">
        <v>4</v>
      </c>
    </row>
    <row r="11" spans="1:12" s="13" customFormat="1" ht="17.100000000000001" customHeight="1" x14ac:dyDescent="0.25">
      <c r="A11" s="41">
        <v>5272</v>
      </c>
      <c r="B11" s="42" t="s">
        <v>22</v>
      </c>
      <c r="C11" s="43">
        <v>7095</v>
      </c>
      <c r="D11" s="43">
        <v>6516</v>
      </c>
      <c r="E11" s="44">
        <f t="shared" si="0"/>
        <v>13611</v>
      </c>
      <c r="F11" s="45">
        <v>893</v>
      </c>
      <c r="G11" s="46">
        <v>762</v>
      </c>
      <c r="H11" s="43">
        <f t="shared" si="9"/>
        <v>1655</v>
      </c>
      <c r="I11" s="45">
        <f t="shared" si="10"/>
        <v>7988</v>
      </c>
      <c r="J11" s="46">
        <f>IF(COUNT(D11,G11)=0,"-",SUM(D11,G11))</f>
        <v>7278</v>
      </c>
      <c r="K11" s="44">
        <f t="shared" si="11"/>
        <v>15266</v>
      </c>
      <c r="L11" s="41" t="s">
        <v>4</v>
      </c>
    </row>
    <row r="12" spans="1:12" s="13" customFormat="1" ht="17.100000000000001" customHeight="1" x14ac:dyDescent="0.25">
      <c r="A12" s="41">
        <v>5272</v>
      </c>
      <c r="B12" s="42" t="s">
        <v>21</v>
      </c>
      <c r="C12" s="43">
        <v>6966</v>
      </c>
      <c r="D12" s="43">
        <v>6446</v>
      </c>
      <c r="E12" s="44">
        <f t="shared" si="0"/>
        <v>13412</v>
      </c>
      <c r="F12" s="45">
        <v>765</v>
      </c>
      <c r="G12" s="46">
        <v>633</v>
      </c>
      <c r="H12" s="43">
        <f t="shared" ref="H12" si="12">IF(COUNT(F12:G12)=0,"-",SUM(F12:G12))</f>
        <v>1398</v>
      </c>
      <c r="I12" s="45">
        <f t="shared" ref="I12" si="13">IF(COUNT(C12,F12)=0,"-",SUM(C12,F12))</f>
        <v>7731</v>
      </c>
      <c r="J12" s="46">
        <f>IF(COUNT(D12,G12)=0,"-",SUM(D12,G12))</f>
        <v>7079</v>
      </c>
      <c r="K12" s="44">
        <f t="shared" ref="K12" si="14">IF(COUNT(I12:J12)=0,"-",SUM(I12:J12))</f>
        <v>14810</v>
      </c>
      <c r="L12" s="41" t="s">
        <v>4</v>
      </c>
    </row>
    <row r="13" spans="1:12" s="13" customFormat="1" ht="17.100000000000001" customHeight="1" x14ac:dyDescent="0.25">
      <c r="A13" s="41">
        <v>5272</v>
      </c>
      <c r="B13" s="42" t="s">
        <v>20</v>
      </c>
      <c r="C13" s="43">
        <v>6972</v>
      </c>
      <c r="D13" s="43">
        <v>6418</v>
      </c>
      <c r="E13" s="44">
        <f t="shared" si="0"/>
        <v>13390</v>
      </c>
      <c r="F13" s="45">
        <v>750</v>
      </c>
      <c r="G13" s="46">
        <v>616</v>
      </c>
      <c r="H13" s="43">
        <f t="shared" si="9"/>
        <v>1366</v>
      </c>
      <c r="I13" s="45">
        <f t="shared" si="10"/>
        <v>7722</v>
      </c>
      <c r="J13" s="46">
        <f>IF(COUNT(D13,G13)=0,"-",SUM(D13,G13))</f>
        <v>7034</v>
      </c>
      <c r="K13" s="44">
        <f t="shared" si="11"/>
        <v>14756</v>
      </c>
      <c r="L13" s="41" t="s">
        <v>4</v>
      </c>
    </row>
    <row r="14" spans="1:12" s="13" customFormat="1" ht="17.100000000000001" customHeight="1" x14ac:dyDescent="0.25">
      <c r="A14" s="41">
        <v>5272</v>
      </c>
      <c r="B14" s="42" t="s">
        <v>19</v>
      </c>
      <c r="C14" s="43">
        <v>5769</v>
      </c>
      <c r="D14" s="43">
        <v>5339</v>
      </c>
      <c r="E14" s="44">
        <f t="shared" si="0"/>
        <v>11108</v>
      </c>
      <c r="F14" s="45">
        <v>620</v>
      </c>
      <c r="G14" s="46">
        <v>502</v>
      </c>
      <c r="H14" s="43">
        <f t="shared" ref="H14:H15" si="15">IF(COUNT(F14:G14)=0,"-",SUM(F14:G14))</f>
        <v>1122</v>
      </c>
      <c r="I14" s="45">
        <f t="shared" ref="I14" si="16">IF(COUNT(C14,F14)=0,"-",SUM(C14,F14))</f>
        <v>6389</v>
      </c>
      <c r="J14" s="46">
        <f>IF(COUNT(D14,G14)=0,"-",SUM(D14,G14))</f>
        <v>5841</v>
      </c>
      <c r="K14" s="44">
        <f t="shared" ref="K14" si="17">IF(COUNT(I14:J14)=0,"-",SUM(I14:J14))</f>
        <v>12230</v>
      </c>
      <c r="L14" s="41" t="s">
        <v>4</v>
      </c>
    </row>
    <row r="15" spans="1:12" s="13" customFormat="1" ht="17.100000000000001" customHeight="1" thickBot="1" x14ac:dyDescent="0.3">
      <c r="A15" s="35">
        <v>5272</v>
      </c>
      <c r="B15" s="36" t="s">
        <v>10</v>
      </c>
      <c r="C15" s="37">
        <v>7034</v>
      </c>
      <c r="D15" s="37">
        <v>6477</v>
      </c>
      <c r="E15" s="38">
        <f t="shared" si="0"/>
        <v>13511</v>
      </c>
      <c r="F15" s="39">
        <v>713</v>
      </c>
      <c r="G15" s="40">
        <v>590</v>
      </c>
      <c r="H15" s="37">
        <f t="shared" si="15"/>
        <v>1303</v>
      </c>
      <c r="I15" s="39">
        <f t="shared" ref="I15" si="18">IF(COUNT(C15,F15)=0,"-",SUM(C15,F15))</f>
        <v>7747</v>
      </c>
      <c r="J15" s="40">
        <f>IF(COUNT(D15,G15)=0,"-",SUM(D15,G15))</f>
        <v>7067</v>
      </c>
      <c r="K15" s="38">
        <f t="shared" ref="K15" si="19">IF(COUNT(I15:J15)=0,"-",SUM(I15:J15))</f>
        <v>14814</v>
      </c>
      <c r="L15" s="35" t="s">
        <v>4</v>
      </c>
    </row>
    <row r="16" spans="1:12" ht="20.100000000000001" customHeight="1" thickTop="1" x14ac:dyDescent="0.25">
      <c r="A16" s="2" t="s">
        <v>23</v>
      </c>
    </row>
    <row r="17" spans="3:11" ht="20.100000000000001" customHeight="1" x14ac:dyDescent="0.25">
      <c r="C17" s="13"/>
      <c r="D17" s="14"/>
      <c r="E17" s="14"/>
      <c r="F17" s="13"/>
      <c r="G17" s="14"/>
      <c r="H17" s="14"/>
      <c r="K17" s="28"/>
    </row>
    <row r="18" spans="3:11" ht="20.100000000000001" customHeight="1" x14ac:dyDescent="0.25">
      <c r="C18" s="13"/>
      <c r="D18" s="13"/>
      <c r="E18" s="13"/>
      <c r="F18" s="13"/>
      <c r="G18" s="13"/>
      <c r="H18" s="13"/>
    </row>
    <row r="19" spans="3:11" ht="20.100000000000001" customHeight="1" x14ac:dyDescent="0.25">
      <c r="C19" s="13"/>
      <c r="D19" s="13"/>
      <c r="E19" s="13"/>
      <c r="F19" s="13"/>
      <c r="G19" s="13"/>
      <c r="H19" s="13"/>
    </row>
    <row r="20" spans="3:11" ht="20.100000000000001" customHeight="1" x14ac:dyDescent="0.25">
      <c r="C20" s="13"/>
      <c r="D20" s="13"/>
      <c r="E20" s="13"/>
      <c r="F20" s="13"/>
      <c r="G20" s="13"/>
      <c r="H20" s="13"/>
    </row>
    <row r="21" spans="3:11" ht="20.100000000000001" customHeight="1" x14ac:dyDescent="0.25">
      <c r="C21" s="13"/>
      <c r="D21" s="13"/>
      <c r="E21" s="13"/>
      <c r="F21" s="13"/>
      <c r="G21" s="13"/>
      <c r="H21" s="13"/>
    </row>
    <row r="22" spans="3:11" ht="20.100000000000001" customHeight="1" x14ac:dyDescent="0.25">
      <c r="C22" s="13"/>
      <c r="D22" s="13"/>
      <c r="E22" s="13"/>
      <c r="F22" s="13"/>
      <c r="G22" s="13"/>
      <c r="H22" s="13"/>
    </row>
    <row r="23" spans="3:11" ht="20.100000000000001" customHeight="1" x14ac:dyDescent="0.25">
      <c r="C23" s="13"/>
      <c r="D23" s="13"/>
      <c r="E23" s="13"/>
      <c r="F23" s="13"/>
      <c r="G23" s="13"/>
      <c r="H23" s="13"/>
    </row>
    <row r="24" spans="3:11" ht="20.100000000000001" customHeight="1" x14ac:dyDescent="0.25">
      <c r="C24" s="13"/>
      <c r="D24" s="13"/>
      <c r="E24" s="13"/>
      <c r="F24" s="13"/>
      <c r="G24" s="13"/>
      <c r="H24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2025-04-07T06:28:11Z</dcterms:modified>
</cp:coreProperties>
</file>