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Dasar Lengkap" sheetId="87" r:id="rId1"/>
  </sheets>
  <definedNames>
    <definedName name="_xlnm.Print_Area" localSheetId="0">'Imunisasi Dasar Lengkap'!$A$1:$J$12</definedName>
  </definedNames>
  <calcPr calcId="144525"/>
</workbook>
</file>

<file path=xl/calcChain.xml><?xml version="1.0" encoding="utf-8"?>
<calcChain xmlns="http://schemas.openxmlformats.org/spreadsheetml/2006/main">
  <c r="H11" i="87" l="1"/>
  <c r="H10" i="87"/>
  <c r="E11" i="87"/>
  <c r="E10" i="87"/>
  <c r="G9" i="87" l="1"/>
  <c r="F9" i="87"/>
  <c r="J10" i="87"/>
  <c r="D9" i="87"/>
  <c r="C9" i="87"/>
  <c r="J11" i="87" l="1"/>
  <c r="H8" i="87" l="1"/>
  <c r="H7" i="87"/>
  <c r="H6" i="87"/>
  <c r="H5" i="87"/>
  <c r="H4" i="87"/>
  <c r="E8" i="87"/>
  <c r="E7" i="87"/>
  <c r="E6" i="87"/>
  <c r="E5" i="87"/>
  <c r="E4" i="87"/>
  <c r="J6" i="87" l="1"/>
  <c r="J4" i="87"/>
  <c r="J8" i="87"/>
  <c r="J5" i="87"/>
  <c r="J7" i="87"/>
  <c r="E9" i="87"/>
  <c r="H9" i="87"/>
  <c r="J9" i="87" l="1"/>
</calcChain>
</file>

<file path=xl/sharedStrings.xml><?xml version="1.0" encoding="utf-8"?>
<sst xmlns="http://schemas.openxmlformats.org/spreadsheetml/2006/main" count="28" uniqueCount="21">
  <si>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</si>
  <si>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</si>
  <si>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</si>
  <si>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</si>
  <si>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</si>
  <si>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</si>
  <si>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</si>
  <si>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</si>
  <si>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</si>
  <si>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</si>
  <si>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</si>
  <si>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DASAR LENGKAP</t>
  </si>
  <si>
    <t>BAYI PEREMPUAN DI IMUNISASI DASAR LENGKAP</t>
  </si>
  <si>
    <t>TOTAL BAYI 
DI IMUNISASI DASAR LENGKAP</t>
  </si>
  <si>
    <t>CAKUPAN IMUNISASI 
DASAR LENGKAP 
(%)</t>
  </si>
  <si>
    <t>KOTA BIMA 2018</t>
  </si>
  <si>
    <t>Sumber: Bidang P2PL, Dinas Kesehatan Kota Bima, Tahun 2021</t>
  </si>
  <si>
    <t xml:space="preserve">Cakupan Pelayanan Imunisasi Dasar Lengkap pada Bayi di Kota Bima Tahun 2020 menurut Jenis Kelamin di rinci per Kecamatan </t>
  </si>
  <si>
    <t>KOTA BIMA 2019</t>
  </si>
  <si>
    <r>
      <t xml:space="preserve">JUMLAH BAYI </t>
    </r>
    <r>
      <rPr>
        <b/>
        <sz val="8"/>
        <rFont val="Calibri"/>
        <family val="2"/>
        <scheme val="minor"/>
      </rPr>
      <t>(SURVIVING INFANT) LAKI-LAKI 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</si>
  <si>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 
(Usia 0 - 11 Bln)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</si>
</sst>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3.140625" style="1" customWidth="1"/>
    <col min="7" max="7" width="14.140625" style="1" customWidth="1"/>
    <col min="8" max="8" width="13.140625" style="1" customWidth="1"/>
    <col min="9" max="9" width="8" style="1" customWidth="1"/>
    <col min="10" max="10" width="14.85546875" style="1" customWidth="1"/>
    <col min="11" max="16384" width="9.140625" style="1"/>
  </cols>
  <sheetData>
    <row r="1" spans="1:20" ht="15" x14ac:dyDescent="0.25">
      <c r="A1" s="19" t="s">
        <v>17</v>
      </c>
    </row>
    <row r="2" spans="1:20" x14ac:dyDescent="0.25">
      <c r="E2" s="21"/>
    </row>
    <row r="3" spans="1:20" ht="51.75" thickBot="1" x14ac:dyDescent="0.3">
      <c r="A3" s="22" t="s">
        <v>0</v>
      </c>
      <c r="B3" s="23" t="s">
        <v>1</v>
      </c>
      <c r="C3" s="24" t="s">
        <v>19</v>
      </c>
      <c r="D3" s="25" t="s">
        <v>20</v>
      </c>
      <c r="E3" s="26" t="s">
        <v>10</v>
      </c>
      <c r="F3" s="24" t="s">
        <v>11</v>
      </c>
      <c r="G3" s="25" t="s">
        <v>12</v>
      </c>
      <c r="H3" s="26" t="s">
        <v>13</v>
      </c>
      <c r="I3" s="33" t="s">
        <v>8</v>
      </c>
      <c r="J3" s="35" t="s">
        <v>14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2</v>
      </c>
      <c r="C4" s="17">
        <v>710</v>
      </c>
      <c r="D4" s="16">
        <v>736</v>
      </c>
      <c r="E4" s="20">
        <f>IF(SUM(C4:D4)=0,0,SUM(C4:D4))</f>
        <v>1446</v>
      </c>
      <c r="F4" s="17">
        <v>607</v>
      </c>
      <c r="G4" s="16">
        <v>574</v>
      </c>
      <c r="H4" s="31">
        <f t="shared" ref="H4:H8" si="0">IF(SUM(F4:G4)=0,0,SUM(F4:G4))</f>
        <v>1181</v>
      </c>
      <c r="I4" s="34" t="s">
        <v>9</v>
      </c>
      <c r="J4" s="36">
        <f t="shared" ref="J4:J8" si="1">IF(OR(SUM(E4)=0,SUM(H4)=0),0,ROUND(SUM(H4)/E4*100,2))</f>
        <v>81.67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3</v>
      </c>
      <c r="C5" s="17">
        <v>370</v>
      </c>
      <c r="D5" s="16">
        <v>382</v>
      </c>
      <c r="E5" s="20">
        <f t="shared" ref="E5:E11" si="2">IF(SUM(C5:D5)=0,0,SUM(C5:D5))</f>
        <v>752</v>
      </c>
      <c r="F5" s="17">
        <v>370</v>
      </c>
      <c r="G5" s="16">
        <v>372</v>
      </c>
      <c r="H5" s="31">
        <f t="shared" si="0"/>
        <v>742</v>
      </c>
      <c r="I5" s="34" t="s">
        <v>9</v>
      </c>
      <c r="J5" s="36">
        <f t="shared" si="1"/>
        <v>98.67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4</v>
      </c>
      <c r="C6" s="17">
        <v>637</v>
      </c>
      <c r="D6" s="16">
        <v>660</v>
      </c>
      <c r="E6" s="20">
        <f t="shared" si="2"/>
        <v>1297</v>
      </c>
      <c r="F6" s="17">
        <v>496</v>
      </c>
      <c r="G6" s="16">
        <v>503</v>
      </c>
      <c r="H6" s="31">
        <f t="shared" si="0"/>
        <v>999</v>
      </c>
      <c r="I6" s="34" t="s">
        <v>9</v>
      </c>
      <c r="J6" s="36">
        <f t="shared" si="1"/>
        <v>77.02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5</v>
      </c>
      <c r="C7" s="17">
        <v>794</v>
      </c>
      <c r="D7" s="16">
        <v>824</v>
      </c>
      <c r="E7" s="20">
        <f t="shared" si="2"/>
        <v>1618</v>
      </c>
      <c r="F7" s="17">
        <v>794</v>
      </c>
      <c r="G7" s="16">
        <v>824</v>
      </c>
      <c r="H7" s="31">
        <f t="shared" si="0"/>
        <v>1618</v>
      </c>
      <c r="I7" s="34" t="s">
        <v>9</v>
      </c>
      <c r="J7" s="36">
        <f t="shared" si="1"/>
        <v>100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6</v>
      </c>
      <c r="C8" s="17">
        <v>738</v>
      </c>
      <c r="D8" s="16">
        <v>771</v>
      </c>
      <c r="E8" s="20">
        <f t="shared" si="2"/>
        <v>1509</v>
      </c>
      <c r="F8" s="17">
        <v>738</v>
      </c>
      <c r="G8" s="16">
        <v>771</v>
      </c>
      <c r="H8" s="31">
        <f t="shared" si="0"/>
        <v>1509</v>
      </c>
      <c r="I8" s="34" t="s">
        <v>9</v>
      </c>
      <c r="J8" s="36">
        <f t="shared" si="1"/>
        <v>100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7</v>
      </c>
      <c r="C9" s="29">
        <f>IF(SUM(C4:C8)=0,"-",SUM(C4:C8))</f>
        <v>3249</v>
      </c>
      <c r="D9" s="30">
        <f t="shared" ref="D9" si="3">IF(SUM(D4:D8)=0,"-",SUM(D4:D8))</f>
        <v>3373</v>
      </c>
      <c r="E9" s="30">
        <f t="shared" ref="E9:H9" si="4">IF(SUM(E4:E8)=0,0,SUM(E4:E8))</f>
        <v>6622</v>
      </c>
      <c r="F9" s="29">
        <f>SUM(F4:F8)</f>
        <v>3005</v>
      </c>
      <c r="G9" s="30">
        <f t="shared" ref="G9" si="5">SUM(G4:G8)</f>
        <v>3044</v>
      </c>
      <c r="H9" s="32">
        <f t="shared" si="4"/>
        <v>6049</v>
      </c>
      <c r="I9" s="37" t="s">
        <v>9</v>
      </c>
      <c r="J9" s="38">
        <f>IF(OR(SUM(E9)=0,SUM(H9)=0),0,ROUND(SUM(H9)/E9*100,2))</f>
        <v>91.35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4.75" customHeight="1" thickTop="1" x14ac:dyDescent="0.25">
      <c r="A10" s="41">
        <v>5272</v>
      </c>
      <c r="B10" s="42" t="s">
        <v>18</v>
      </c>
      <c r="C10" s="43">
        <v>3466</v>
      </c>
      <c r="D10" s="44">
        <v>3046</v>
      </c>
      <c r="E10" s="44">
        <f t="shared" si="2"/>
        <v>6512</v>
      </c>
      <c r="F10" s="43">
        <v>3311</v>
      </c>
      <c r="G10" s="44">
        <v>2906</v>
      </c>
      <c r="H10" s="45">
        <f t="shared" ref="H10:H11" si="6">IF(SUM(F10:G10)=0,0,SUM(F10:G10))</f>
        <v>6217</v>
      </c>
      <c r="I10" s="46" t="s">
        <v>9</v>
      </c>
      <c r="J10" s="47">
        <f>IF(OR(SUM(E10)=0,SUM(H10)=0),0,ROUND(SUM(H10)/E10*100,2))</f>
        <v>95.47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4.75" customHeight="1" thickBot="1" x14ac:dyDescent="0.3">
      <c r="A11" s="48">
        <v>5272</v>
      </c>
      <c r="B11" s="49" t="s">
        <v>15</v>
      </c>
      <c r="C11" s="50">
        <v>3332</v>
      </c>
      <c r="D11" s="51">
        <v>3171</v>
      </c>
      <c r="E11" s="51">
        <f t="shared" si="2"/>
        <v>6503</v>
      </c>
      <c r="F11" s="50">
        <v>3123</v>
      </c>
      <c r="G11" s="51">
        <v>3037</v>
      </c>
      <c r="H11" s="52">
        <f t="shared" si="6"/>
        <v>6160</v>
      </c>
      <c r="I11" s="53" t="s">
        <v>9</v>
      </c>
      <c r="J11" s="54">
        <f>IF(OR(SUM(E11)=0,SUM(H11)=0),0,ROUND(SUM(H11)/E11*100,2))</f>
        <v>94.73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ht="13.5" thickTop="1" x14ac:dyDescent="0.25">
      <c r="A12" s="18" t="s">
        <v>16</v>
      </c>
      <c r="B12" s="15"/>
      <c r="C12" s="15"/>
      <c r="D12" s="15"/>
      <c r="E12" s="15"/>
      <c r="F12" s="15"/>
      <c r="G12" s="15"/>
      <c r="H12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Dasar Lengkap</vt:lpstr>
      <vt:lpstr>'Imunisasi Dasar Lengkap'!Print_Area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2025-03-08T17:13:48Z</dcterms:modified>
</cp:coreProperties>
</file>