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5E94B5CE-D6BC-481C-A124-AFEEA58450AC}" xr6:coauthVersionLast="47" xr6:coauthVersionMax="47" xr10:uidLastSave="{00000000-0000-0000-0000-000000000000}"/>
  <bookViews>
    <workbookView xWindow="10140" yWindow="0" windowWidth="10455" windowHeight="10905" tabRatio="746" xr2:uid="{00000000-000D-0000-FFFF-FFFF00000000}"/>
  </bookViews>
  <sheets>
    <sheet name="Imunisasi Dasar Lengkap" sheetId="87" r:id="rId1"/>
  </sheets>
  <definedNames>
    <definedName name="_xlnm.Print_Area" localSheetId="0">'Imunisasi Dasar Lengkap'!$A$1:$J$15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7" l="1"/>
  <c r="F9" i="87"/>
  <c r="D9" i="87"/>
  <c r="H14" i="87"/>
  <c r="H13" i="87"/>
  <c r="H12" i="87"/>
  <c r="H8" i="87"/>
  <c r="H7" i="87"/>
  <c r="H6" i="87"/>
  <c r="H5" i="87"/>
  <c r="H4" i="87"/>
  <c r="E14" i="87"/>
  <c r="E13" i="87"/>
  <c r="J13" i="87" s="1"/>
  <c r="E12" i="87"/>
  <c r="E8" i="87"/>
  <c r="E7" i="87"/>
  <c r="E6" i="87"/>
  <c r="E5" i="87"/>
  <c r="E4" i="87"/>
  <c r="C9" i="87"/>
  <c r="J12" i="87" l="1"/>
  <c r="J14" i="87"/>
  <c r="J5" i="87"/>
  <c r="J6" i="87"/>
  <c r="J4" i="87"/>
  <c r="E9" i="87"/>
  <c r="J7" i="87"/>
  <c r="H9" i="87"/>
  <c r="J8" i="87"/>
  <c r="J9" i="87" l="1"/>
</calcChain>
</file>

<file path=xl/sharedStrings.xml><?xml version="1.0" encoding="utf-8"?>
<sst xmlns="http://schemas.openxmlformats.org/spreadsheetml/2006/main" count="34" uniqueCount="23">
  <si>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</si>
  <si>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</si>
  <si>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</si>
  <si>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</si>
  <si>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</si>
  <si>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</si>
  <si>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</si>
  <si>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</si>
  <si>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</si>
  <si>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</si>
  <si>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t>BAYI LAKI-LAKI DI IMUNISASI DASAR LENGKAP</t>
  </si>
  <si>
    <t>BAYI PEREMPUAN DI IMUNISASI DASAR LENGKAP</t>
  </si>
  <si>
    <t>TOTAL BAYI 
DI IMUNISASI DASAR LENGKAP</t>
  </si>
  <si>
    <t>CAKUPAN IMUNISASI 
DASAR LENGKAP 
(%)</t>
  </si>
  <si>
    <t>KOTA BIMA 2019</t>
  </si>
  <si>
    <t>KOTA BIMA 2020</t>
  </si>
  <si>
    <t>KOTA BIMA 2021</t>
  </si>
  <si>
    <t>KOTA BIMA 2022</t>
  </si>
  <si>
    <r>
      <t xml:space="preserve">JUMLAH BAYI </t>
    </r>
    <r>
      <rPr>
        <b/>
        <sz val="8"/>
        <rFont val="Calibri"/>
        <family val="2"/>
        <scheme val="minor"/>
      </rPr>
      <t>(SURVIVING INFANT) LAKI-LAKI
(Usia 0 - 11 Bln)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</si>
  <si>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 
(Usia 0 - 11 Bln)</t>
    </r>
  </si>
  <si>
    <r>
      <t xml:space="preserve">TOTAL BAYI </t>
    </r>
    <r>
      <rPr>
        <b/>
        <sz val="8"/>
        <rFont val="Calibri"/>
        <family val="2"/>
        <scheme val="minor"/>
      </rPr>
      <t>(SURVIVING INFANT) 
(Usia 0 - 11 Bln)</t>
    </r>
  </si>
  <si>
    <t>Sumber: Bidang P2PL, Dinas Kesehatan Kota Bima, Tahun 2025</t>
  </si>
  <si>
    <t xml:space="preserve">Cakupan Pelayanan Imunisasi Dasar Lengkap pada Bayi di Kota Bima Tahun 2024 menurut Jenis Kelamin 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</si>
</sst>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1" xfId="6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9" fillId="2" borderId="3" xfId="6" applyNumberFormat="1" applyFont="1" applyFill="1" applyBorder="1" applyAlignment="1" applyProtection="1">
      <alignment horizontal="center" vertical="center"/>
      <protection hidden="1"/>
    </xf>
    <xf numFmtId="3" fontId="10" fillId="0" borderId="2" xfId="6" applyNumberFormat="1" applyFont="1" applyFill="1" applyBorder="1" applyAlignment="1" applyProtection="1">
      <alignment horizontal="center" vertical="center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>
      <alignment horizontal="center" vertical="center"/>
    </xf>
    <xf numFmtId="3" fontId="10" fillId="0" borderId="7" xfId="6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4" fontId="10" fillId="0" borderId="7" xfId="6" applyNumberFormat="1" applyFont="1" applyFill="1" applyBorder="1" applyAlignment="1">
      <alignment horizontal="center" vertical="center"/>
    </xf>
    <xf numFmtId="3" fontId="9" fillId="2" borderId="6" xfId="6" applyNumberFormat="1" applyFont="1" applyFill="1" applyBorder="1" applyAlignment="1">
      <alignment horizontal="center" vertical="center"/>
    </xf>
    <xf numFmtId="4" fontId="9" fillId="2" borderId="6" xfId="6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>
      <alignment horizontal="center" vertical="center"/>
    </xf>
    <xf numFmtId="4" fontId="10" fillId="0" borderId="11" xfId="6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>
      <alignment horizontal="center" vertical="center"/>
    </xf>
    <xf numFmtId="4" fontId="10" fillId="0" borderId="15" xfId="6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>
      <alignment horizontal="center" vertical="center"/>
    </xf>
    <xf numFmtId="4" fontId="10" fillId="0" borderId="19" xfId="6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22" xfId="6" applyNumberFormat="1" applyFont="1" applyFill="1" applyBorder="1" applyAlignment="1" applyProtection="1">
      <alignment horizontal="center" vertical="center"/>
      <protection hidden="1"/>
    </xf>
    <xf numFmtId="3" fontId="10" fillId="0" borderId="23" xfId="6" applyNumberFormat="1" applyFont="1" applyFill="1" applyBorder="1" applyAlignment="1">
      <alignment horizontal="center" vertical="center"/>
    </xf>
    <xf numFmtId="4" fontId="10" fillId="0" borderId="23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vertical="top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view="pageBreakPreview" topLeftCell="B1" zoomScaleNormal="100" zoomScaleSheetLayoutView="100" workbookViewId="0">
      <selection activeCell="G6" sqref="G6"/>
    </sheetView>
  </sheetViews>
  <sheetFormatPr defaultRowHeight="12.75" x14ac:dyDescent="0.25"/>
  <cols>
    <col min="1" max="1" width="9" style="1" customWidth="1"/>
    <col min="2" max="2" width="16.140625" style="1" customWidth="1"/>
    <col min="3" max="5" width="14.5703125" style="1" customWidth="1"/>
    <col min="6" max="6" width="13.140625" style="1" customWidth="1"/>
    <col min="7" max="7" width="14.140625" style="1" customWidth="1"/>
    <col min="8" max="8" width="13.140625" style="1" customWidth="1"/>
    <col min="9" max="9" width="8" style="1" customWidth="1"/>
    <col min="10" max="10" width="14.85546875" style="1" customWidth="1"/>
    <col min="11" max="16384" width="9.140625" style="1"/>
  </cols>
  <sheetData>
    <row r="1" spans="1:20" ht="15" x14ac:dyDescent="0.25">
      <c r="A1" s="16" t="s">
        <v>22</v>
      </c>
    </row>
    <row r="2" spans="1:20" x14ac:dyDescent="0.25">
      <c r="E2" s="18"/>
    </row>
    <row r="3" spans="1:20" ht="51.75" thickBot="1" x14ac:dyDescent="0.3">
      <c r="A3" s="19" t="s">
        <v>0</v>
      </c>
      <c r="B3" s="20" t="s">
        <v>1</v>
      </c>
      <c r="C3" s="21" t="s">
        <v>18</v>
      </c>
      <c r="D3" s="22" t="s">
        <v>19</v>
      </c>
      <c r="E3" s="23" t="s">
        <v>20</v>
      </c>
      <c r="F3" s="21" t="s">
        <v>10</v>
      </c>
      <c r="G3" s="22" t="s">
        <v>11</v>
      </c>
      <c r="H3" s="23" t="s">
        <v>12</v>
      </c>
      <c r="I3" s="30" t="s">
        <v>8</v>
      </c>
      <c r="J3" s="32" t="s">
        <v>13</v>
      </c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0.25" customHeight="1" thickTop="1" x14ac:dyDescent="0.25">
      <c r="A4" s="3">
        <v>527201</v>
      </c>
      <c r="B4" s="4" t="s">
        <v>2</v>
      </c>
      <c r="C4" s="15">
        <v>278</v>
      </c>
      <c r="D4" s="14">
        <v>268</v>
      </c>
      <c r="E4" s="17">
        <f>IF(COUNT(C4:D4)=0,"-",SUM(C4:D4))</f>
        <v>546</v>
      </c>
      <c r="F4" s="15">
        <v>187</v>
      </c>
      <c r="G4" s="14">
        <v>178</v>
      </c>
      <c r="H4" s="28">
        <f t="shared" ref="H4:H8" si="0">IF(COUNT(F4:G4)=0,"-",SUM(F4:G4))</f>
        <v>365</v>
      </c>
      <c r="I4" s="31" t="s">
        <v>9</v>
      </c>
      <c r="J4" s="33">
        <f>IF(COUNT(E4,H4)=0,"-",IF(OR(SUM(E4)=0,SUM(H4)=0),0,ROUND(SUM(H4)/E4*100,2)))</f>
        <v>66.849999999999994</v>
      </c>
      <c r="K4" s="5"/>
      <c r="L4" s="6"/>
      <c r="M4" s="5"/>
      <c r="N4" s="7"/>
      <c r="O4" s="5"/>
      <c r="P4" s="7"/>
      <c r="Q4" s="5"/>
      <c r="R4" s="7"/>
      <c r="S4" s="8"/>
      <c r="T4" s="9"/>
    </row>
    <row r="5" spans="1:20" ht="20.25" customHeight="1" x14ac:dyDescent="0.25">
      <c r="A5" s="3">
        <v>527202</v>
      </c>
      <c r="B5" s="4" t="s">
        <v>3</v>
      </c>
      <c r="C5" s="15">
        <v>163</v>
      </c>
      <c r="D5" s="14">
        <v>157</v>
      </c>
      <c r="E5" s="17">
        <f t="shared" ref="E5:E8" si="1">IF(COUNT(C5:D5)=0,"-",SUM(C5:D5))</f>
        <v>320</v>
      </c>
      <c r="F5" s="15">
        <v>168</v>
      </c>
      <c r="G5" s="14">
        <v>161</v>
      </c>
      <c r="H5" s="28">
        <f t="shared" si="0"/>
        <v>329</v>
      </c>
      <c r="I5" s="31" t="s">
        <v>9</v>
      </c>
      <c r="J5" s="33">
        <f t="shared" ref="J5:J14" si="2">IF(COUNT(E5,H5)=0,"-",IF(OR(SUM(E5)=0,SUM(H5)=0),0,ROUND(SUM(H5)/E5*100,2)))</f>
        <v>102.81</v>
      </c>
      <c r="K5" s="5"/>
      <c r="L5" s="6"/>
      <c r="M5" s="5"/>
      <c r="N5" s="7"/>
      <c r="O5" s="5"/>
      <c r="P5" s="7"/>
      <c r="Q5" s="5"/>
      <c r="R5" s="7"/>
      <c r="S5" s="8"/>
      <c r="T5" s="9"/>
    </row>
    <row r="6" spans="1:20" ht="20.25" customHeight="1" x14ac:dyDescent="0.25">
      <c r="A6" s="3">
        <v>527203</v>
      </c>
      <c r="B6" s="4" t="s">
        <v>4</v>
      </c>
      <c r="C6" s="15">
        <v>339</v>
      </c>
      <c r="D6" s="14">
        <v>313</v>
      </c>
      <c r="E6" s="17">
        <f t="shared" si="1"/>
        <v>652</v>
      </c>
      <c r="F6" s="15">
        <v>302</v>
      </c>
      <c r="G6" s="14">
        <v>245</v>
      </c>
      <c r="H6" s="28">
        <f t="shared" si="0"/>
        <v>547</v>
      </c>
      <c r="I6" s="31" t="s">
        <v>9</v>
      </c>
      <c r="J6" s="33">
        <f t="shared" si="2"/>
        <v>83.9</v>
      </c>
      <c r="K6" s="5"/>
      <c r="L6" s="6"/>
      <c r="M6" s="5"/>
      <c r="N6" s="7"/>
      <c r="O6" s="5"/>
      <c r="P6" s="7"/>
      <c r="Q6" s="5"/>
      <c r="R6" s="7"/>
      <c r="S6" s="8"/>
      <c r="T6" s="9"/>
    </row>
    <row r="7" spans="1:20" ht="20.25" customHeight="1" x14ac:dyDescent="0.25">
      <c r="A7" s="3">
        <v>527204</v>
      </c>
      <c r="B7" s="4" t="s">
        <v>5</v>
      </c>
      <c r="C7" s="15">
        <v>376</v>
      </c>
      <c r="D7" s="14">
        <v>360</v>
      </c>
      <c r="E7" s="17">
        <f t="shared" si="1"/>
        <v>736</v>
      </c>
      <c r="F7" s="15">
        <v>401</v>
      </c>
      <c r="G7" s="14">
        <v>395</v>
      </c>
      <c r="H7" s="28">
        <f t="shared" si="0"/>
        <v>796</v>
      </c>
      <c r="I7" s="31" t="s">
        <v>9</v>
      </c>
      <c r="J7" s="33">
        <f t="shared" si="2"/>
        <v>108.15</v>
      </c>
      <c r="K7" s="5"/>
      <c r="L7" s="6"/>
      <c r="M7" s="5"/>
      <c r="N7" s="7"/>
      <c r="O7" s="5"/>
      <c r="P7" s="7"/>
      <c r="Q7" s="5"/>
      <c r="R7" s="7"/>
      <c r="S7" s="8"/>
      <c r="T7" s="9"/>
    </row>
    <row r="8" spans="1:20" ht="20.25" customHeight="1" x14ac:dyDescent="0.25">
      <c r="A8" s="3">
        <v>527205</v>
      </c>
      <c r="B8" s="4" t="s">
        <v>6</v>
      </c>
      <c r="C8" s="15">
        <v>312</v>
      </c>
      <c r="D8" s="14">
        <v>290</v>
      </c>
      <c r="E8" s="17">
        <f t="shared" si="1"/>
        <v>602</v>
      </c>
      <c r="F8" s="15">
        <v>391</v>
      </c>
      <c r="G8" s="14">
        <v>372</v>
      </c>
      <c r="H8" s="28">
        <f t="shared" si="0"/>
        <v>763</v>
      </c>
      <c r="I8" s="31" t="s">
        <v>9</v>
      </c>
      <c r="J8" s="33">
        <f t="shared" si="2"/>
        <v>126.74</v>
      </c>
      <c r="K8" s="5"/>
      <c r="L8" s="6"/>
      <c r="M8" s="5"/>
      <c r="N8" s="7"/>
      <c r="O8" s="5"/>
      <c r="P8" s="7"/>
      <c r="Q8" s="5"/>
      <c r="R8" s="7"/>
      <c r="S8" s="8"/>
      <c r="T8" s="9"/>
    </row>
    <row r="9" spans="1:20" ht="24.75" customHeight="1" thickBot="1" x14ac:dyDescent="0.3">
      <c r="A9" s="24">
        <v>5272</v>
      </c>
      <c r="B9" s="25" t="s">
        <v>7</v>
      </c>
      <c r="C9" s="26">
        <f>IF(COUNT(C4:C8)=0,"-",SUM(C4:C8))</f>
        <v>1468</v>
      </c>
      <c r="D9" s="27">
        <f t="shared" ref="D9:H9" si="3">IF(COUNT(D4:D8)=0,"-",SUM(D4:D8))</f>
        <v>1388</v>
      </c>
      <c r="E9" s="27">
        <f t="shared" si="3"/>
        <v>2856</v>
      </c>
      <c r="F9" s="26">
        <f t="shared" si="3"/>
        <v>1449</v>
      </c>
      <c r="G9" s="27">
        <f t="shared" si="3"/>
        <v>1351</v>
      </c>
      <c r="H9" s="29">
        <f t="shared" si="3"/>
        <v>2800</v>
      </c>
      <c r="I9" s="34" t="s">
        <v>9</v>
      </c>
      <c r="J9" s="35">
        <f t="shared" si="2"/>
        <v>98.04</v>
      </c>
      <c r="K9" s="10"/>
      <c r="L9" s="11"/>
      <c r="M9" s="10"/>
      <c r="N9" s="12"/>
      <c r="O9" s="10"/>
      <c r="P9" s="12"/>
      <c r="Q9" s="10"/>
      <c r="R9" s="12"/>
      <c r="S9" s="10"/>
      <c r="T9" s="13"/>
    </row>
    <row r="10" spans="1:20" ht="20.100000000000001" customHeight="1" thickTop="1" x14ac:dyDescent="0.25">
      <c r="A10" s="36">
        <v>5272</v>
      </c>
      <c r="B10" s="37" t="s">
        <v>17</v>
      </c>
      <c r="C10" s="38">
        <v>1661</v>
      </c>
      <c r="D10" s="39">
        <v>1632</v>
      </c>
      <c r="E10" s="39">
        <v>3293</v>
      </c>
      <c r="F10" s="38">
        <v>1330</v>
      </c>
      <c r="G10" s="39">
        <v>1191</v>
      </c>
      <c r="H10" s="40">
        <v>2521</v>
      </c>
      <c r="I10" s="41" t="s">
        <v>9</v>
      </c>
      <c r="J10" s="42">
        <v>76.56</v>
      </c>
      <c r="K10" s="5"/>
      <c r="L10" s="6"/>
      <c r="M10" s="5"/>
      <c r="N10" s="7"/>
      <c r="O10" s="5"/>
      <c r="P10" s="7"/>
      <c r="Q10" s="5"/>
      <c r="R10" s="7"/>
      <c r="S10" s="5"/>
      <c r="T10" s="9"/>
    </row>
    <row r="11" spans="1:20" ht="20.100000000000001" customHeight="1" x14ac:dyDescent="0.25">
      <c r="A11" s="57">
        <v>5272</v>
      </c>
      <c r="B11" s="58" t="s">
        <v>17</v>
      </c>
      <c r="C11" s="59">
        <v>1657</v>
      </c>
      <c r="D11" s="60">
        <v>1634</v>
      </c>
      <c r="E11" s="60">
        <v>3291</v>
      </c>
      <c r="F11" s="59">
        <v>1854</v>
      </c>
      <c r="G11" s="60">
        <v>1706</v>
      </c>
      <c r="H11" s="61">
        <v>3560</v>
      </c>
      <c r="I11" s="62" t="s">
        <v>9</v>
      </c>
      <c r="J11" s="63">
        <v>108.17</v>
      </c>
      <c r="K11" s="5"/>
      <c r="L11" s="6"/>
      <c r="M11" s="5"/>
      <c r="N11" s="7"/>
      <c r="O11" s="5"/>
      <c r="P11" s="7"/>
      <c r="Q11" s="5"/>
      <c r="R11" s="7"/>
      <c r="S11" s="5"/>
      <c r="T11" s="9"/>
    </row>
    <row r="12" spans="1:20" ht="20.100000000000001" customHeight="1" x14ac:dyDescent="0.25">
      <c r="A12" s="50">
        <v>5272</v>
      </c>
      <c r="B12" s="51" t="s">
        <v>16</v>
      </c>
      <c r="C12" s="52">
        <v>1862</v>
      </c>
      <c r="D12" s="53">
        <v>1646</v>
      </c>
      <c r="E12" s="53">
        <f t="shared" ref="E12:E14" si="4">IF(COUNT(C12:D12)=0,"-",SUM(C12:D12))</f>
        <v>3508</v>
      </c>
      <c r="F12" s="52">
        <v>1571</v>
      </c>
      <c r="G12" s="53">
        <v>1429</v>
      </c>
      <c r="H12" s="54">
        <f t="shared" ref="H12:H14" si="5">IF(COUNT(F12:G12)=0,"-",SUM(F12:G12))</f>
        <v>3000</v>
      </c>
      <c r="I12" s="55" t="s">
        <v>9</v>
      </c>
      <c r="J12" s="56">
        <f t="shared" si="2"/>
        <v>85.52</v>
      </c>
      <c r="K12" s="5"/>
      <c r="L12" s="6"/>
      <c r="M12" s="5"/>
      <c r="N12" s="7"/>
      <c r="O12" s="5"/>
      <c r="P12" s="7"/>
      <c r="Q12" s="5"/>
      <c r="R12" s="7"/>
      <c r="S12" s="5"/>
      <c r="T12" s="9"/>
    </row>
    <row r="13" spans="1:20" ht="20.100000000000001" customHeight="1" x14ac:dyDescent="0.25">
      <c r="A13" s="50">
        <v>5272</v>
      </c>
      <c r="B13" s="51" t="s">
        <v>15</v>
      </c>
      <c r="C13" s="52">
        <v>1475</v>
      </c>
      <c r="D13" s="53">
        <v>1769</v>
      </c>
      <c r="E13" s="53">
        <f t="shared" si="4"/>
        <v>3244</v>
      </c>
      <c r="F13" s="52">
        <v>1510</v>
      </c>
      <c r="G13" s="53">
        <v>1475</v>
      </c>
      <c r="H13" s="54">
        <f t="shared" si="5"/>
        <v>2985</v>
      </c>
      <c r="I13" s="55" t="s">
        <v>9</v>
      </c>
      <c r="J13" s="56">
        <f t="shared" si="2"/>
        <v>92.02</v>
      </c>
      <c r="K13" s="5"/>
      <c r="L13" s="6"/>
      <c r="M13" s="5"/>
      <c r="N13" s="7"/>
      <c r="O13" s="5"/>
      <c r="P13" s="7"/>
      <c r="Q13" s="5"/>
      <c r="R13" s="7"/>
      <c r="S13" s="5"/>
      <c r="T13" s="9"/>
    </row>
    <row r="14" spans="1:20" ht="20.100000000000001" customHeight="1" thickBot="1" x14ac:dyDescent="0.3">
      <c r="A14" s="43">
        <v>5272</v>
      </c>
      <c r="B14" s="44" t="s">
        <v>14</v>
      </c>
      <c r="C14" s="45">
        <v>2253</v>
      </c>
      <c r="D14" s="46">
        <v>1981</v>
      </c>
      <c r="E14" s="46">
        <f t="shared" si="4"/>
        <v>4234</v>
      </c>
      <c r="F14" s="45">
        <v>2156</v>
      </c>
      <c r="G14" s="46">
        <v>1884</v>
      </c>
      <c r="H14" s="47">
        <f t="shared" si="5"/>
        <v>4040</v>
      </c>
      <c r="I14" s="48" t="s">
        <v>9</v>
      </c>
      <c r="J14" s="49">
        <f t="shared" si="2"/>
        <v>95.42</v>
      </c>
      <c r="K14" s="5"/>
      <c r="L14" s="6"/>
      <c r="M14" s="5"/>
      <c r="N14" s="7"/>
      <c r="O14" s="5"/>
      <c r="P14" s="7"/>
      <c r="Q14" s="5"/>
      <c r="R14" s="7"/>
      <c r="S14" s="5"/>
      <c r="T14" s="9"/>
    </row>
    <row r="15" spans="1:20" ht="13.5" thickTop="1" x14ac:dyDescent="0.25">
      <c r="A15" s="64" t="s">
        <v>21</v>
      </c>
      <c r="B15" s="65"/>
      <c r="C15" s="65"/>
      <c r="D15" s="65"/>
      <c r="E15" s="65"/>
      <c r="F15" s="65"/>
      <c r="G15" s="65"/>
      <c r="H15" s="65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Dasar Lengkap</vt:lpstr>
      <vt:lpstr>'Imunisasi Dasar Lengkap'!Print_Area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2025-06-29T07:14:16Z</dcterms:modified>
</cp:coreProperties>
</file>