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Dasar Lengkap" sheetId="87" r:id="rId1"/>
  </sheets>
  <definedNames>
    <definedName name="_xlnm.Print_Area" localSheetId="0">'Imunisasi Dasar Lengkap'!$A$1:$J$15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G9" i="87" l="1"/>
  <c r="F9" i="87"/>
  <c r="D9" i="87"/>
  <c r="J14" i="87"/>
  <c r="J13" i="87"/>
  <c r="J12" i="87"/>
  <c r="J11" i="87"/>
  <c r="J10" i="87"/>
  <c r="H8" i="87"/>
  <c r="H7" i="87"/>
  <c r="H6" i="87"/>
  <c r="H5" i="87"/>
  <c r="H4" i="87"/>
  <c r="E8" i="87"/>
  <c r="E7" i="87"/>
  <c r="E6" i="87"/>
  <c r="E5" i="87"/>
  <c r="E4" i="87"/>
  <c r="C9" i="87"/>
  <c r="J5" i="87" l="1"/>
  <c r="J6" i="87"/>
  <c r="J4" i="87"/>
  <c r="E9" i="87"/>
  <c r="J7" i="87"/>
  <c r="H9" i="87"/>
  <c r="J8" i="87"/>
  <c r="J9" i="87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<sst xmlns="http://schemas.openxmlformats.org/spreadsheetml/2006/main" count="34" uniqueCount="24">
  <si>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</si>
  <si>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</si>
  <si>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</si>
  <si>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</si>
  <si>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</si>
  <si>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</si>
  <si>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</si>
  <si>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</si>
  <si>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</si>
  <si>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</si>
  <si>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</si>
  <si>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</si>
  <si>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</si>
  <si>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</si>
  <si>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>KOTA BIMA 2018</t>
  </si>
  <si>
    <t>KOTA BIMA 2019</t>
  </si>
  <si>
    <t>KOTA BIMA 2020</t>
  </si>
  <si>
    <t>KOTA BIMA 2021</t>
  </si>
  <si>
    <t xml:space="preserve">Cakupan Pelayanan Imunisasi Dasar Lengkap pada Bayi di Kota Bima Tahun 2023 menurut Jenis Kelamin di rinci per Kecamatan </t>
  </si>
  <si>
    <t>Sumber: Bidang P2PL, Dinas Kesehatan Kota Bima, Tahun 2024</t>
  </si>
  <si>
    <t>KOTA BIMA 2022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</si>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</sst>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9" t="s">
        <v>18</v>
      </c>
    </row>
    <row r="2" spans="1:20" x14ac:dyDescent="0.25">
      <c r="E2" s="21"/>
    </row>
    <row r="3" spans="1:20" ht="51.75" thickBot="1" x14ac:dyDescent="0.3">
      <c r="A3" s="22" t="s">
        <v>0</v>
      </c>
      <c r="B3" s="23" t="s">
        <v>1</v>
      </c>
      <c r="C3" s="24" t="s">
        <v>21</v>
      </c>
      <c r="D3" s="25" t="s">
        <v>22</v>
      </c>
      <c r="E3" s="26" t="s">
        <v>23</v>
      </c>
      <c r="F3" s="24" t="s">
        <v>10</v>
      </c>
      <c r="G3" s="25" t="s">
        <v>11</v>
      </c>
      <c r="H3" s="26" t="s">
        <v>12</v>
      </c>
      <c r="I3" s="33" t="s">
        <v>8</v>
      </c>
      <c r="J3" s="35" t="s">
        <v>13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2</v>
      </c>
      <c r="C4" s="17">
        <v>880</v>
      </c>
      <c r="D4" s="16">
        <v>861</v>
      </c>
      <c r="E4" s="20">
        <f>IF(COUNT(C4:D4)=0,"-",SUM(C4:D4))</f>
        <v>1741</v>
      </c>
      <c r="F4" s="17">
        <v>877</v>
      </c>
      <c r="G4" s="16">
        <v>751</v>
      </c>
      <c r="H4" s="31">
        <f t="shared" ref="H4:H8" si="0">IF(COUNT(F4:G4)=0,"-",SUM(F4:G4))</f>
        <v>1628</v>
      </c>
      <c r="I4" s="34" t="s">
        <v>9</v>
      </c>
      <c r="J4" s="36">
        <f>IF(COUNT(E4,H4)=0,"-",IF(OR(SUM(E4)=0,SUM(H4)=0),0,ROUND(SUM(H4)/E4*100,2)))</f>
        <v>93.51</v>
      </c>
      <c r="K4" s="6"/>
      <c r="L4" s="62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3</v>
      </c>
      <c r="C5" s="17">
        <v>80</v>
      </c>
      <c r="D5" s="16">
        <v>75</v>
      </c>
      <c r="E5" s="20">
        <f t="shared" ref="E5:E14" si="1">IF(COUNT(C5:D5)=0,"-",SUM(C5:D5))</f>
        <v>155</v>
      </c>
      <c r="F5" s="17">
        <v>80</v>
      </c>
      <c r="G5" s="16">
        <v>75</v>
      </c>
      <c r="H5" s="31">
        <f t="shared" si="0"/>
        <v>155</v>
      </c>
      <c r="I5" s="34" t="s">
        <v>9</v>
      </c>
      <c r="J5" s="36">
        <f t="shared" ref="J5:J14" si="2">IF(COUNT(E5,H5)=0,"-",IF(OR(SUM(E5)=0,SUM(H5)=0),0,ROUND(SUM(H5)/E5*100,2)))</f>
        <v>100</v>
      </c>
      <c r="K5" s="6"/>
      <c r="L5" s="62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4</v>
      </c>
      <c r="C6" s="17">
        <v>333</v>
      </c>
      <c r="D6" s="16">
        <v>322</v>
      </c>
      <c r="E6" s="20">
        <f t="shared" si="1"/>
        <v>655</v>
      </c>
      <c r="F6" s="17">
        <v>316</v>
      </c>
      <c r="G6" s="16">
        <v>306</v>
      </c>
      <c r="H6" s="31">
        <f t="shared" si="0"/>
        <v>622</v>
      </c>
      <c r="I6" s="34" t="s">
        <v>9</v>
      </c>
      <c r="J6" s="36">
        <f t="shared" si="2"/>
        <v>94.96</v>
      </c>
      <c r="K6" s="6"/>
      <c r="L6" s="62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5</v>
      </c>
      <c r="C7" s="17">
        <v>839</v>
      </c>
      <c r="D7" s="16">
        <v>814</v>
      </c>
      <c r="E7" s="20">
        <f t="shared" si="1"/>
        <v>1653</v>
      </c>
      <c r="F7" s="17">
        <v>837</v>
      </c>
      <c r="G7" s="16">
        <v>764</v>
      </c>
      <c r="H7" s="31">
        <f t="shared" si="0"/>
        <v>1601</v>
      </c>
      <c r="I7" s="34" t="s">
        <v>9</v>
      </c>
      <c r="J7" s="36">
        <f t="shared" si="2"/>
        <v>96.85</v>
      </c>
      <c r="K7" s="6"/>
      <c r="L7" s="62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6</v>
      </c>
      <c r="C8" s="17">
        <v>946</v>
      </c>
      <c r="D8" s="16">
        <v>921</v>
      </c>
      <c r="E8" s="20">
        <f t="shared" si="1"/>
        <v>1867</v>
      </c>
      <c r="F8" s="17">
        <v>946</v>
      </c>
      <c r="G8" s="16">
        <v>921</v>
      </c>
      <c r="H8" s="31">
        <f t="shared" si="0"/>
        <v>1867</v>
      </c>
      <c r="I8" s="34" t="s">
        <v>9</v>
      </c>
      <c r="J8" s="36">
        <f t="shared" si="2"/>
        <v>100</v>
      </c>
      <c r="K8" s="6"/>
      <c r="L8" s="62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7</v>
      </c>
      <c r="C9" s="29">
        <f>IF(COUNT(C4:C8)=0,"-",SUM(C4:C8))</f>
        <v>3078</v>
      </c>
      <c r="D9" s="30">
        <f t="shared" ref="D9:H9" si="3">IF(COUNT(D4:D8)=0,"-",SUM(D4:D8))</f>
        <v>2993</v>
      </c>
      <c r="E9" s="30">
        <f t="shared" si="3"/>
        <v>6071</v>
      </c>
      <c r="F9" s="29">
        <f t="shared" si="3"/>
        <v>3056</v>
      </c>
      <c r="G9" s="30">
        <f t="shared" si="3"/>
        <v>2817</v>
      </c>
      <c r="H9" s="32">
        <f t="shared" si="3"/>
        <v>5873</v>
      </c>
      <c r="I9" s="37" t="s">
        <v>9</v>
      </c>
      <c r="J9" s="38">
        <f t="shared" si="2"/>
        <v>96.74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20</v>
      </c>
      <c r="C10" s="43">
        <v>3261</v>
      </c>
      <c r="D10" s="44">
        <v>3022</v>
      </c>
      <c r="E10" s="44">
        <f t="shared" si="1"/>
        <v>6283</v>
      </c>
      <c r="F10" s="43">
        <v>3190</v>
      </c>
      <c r="G10" s="44">
        <v>2957</v>
      </c>
      <c r="H10" s="45">
        <f t="shared" ref="H10:H14" si="4">IF(COUNT(F10:G10)=0,"-",SUM(F10:G10))</f>
        <v>6147</v>
      </c>
      <c r="I10" s="46" t="s">
        <v>9</v>
      </c>
      <c r="J10" s="47">
        <f t="shared" si="2"/>
        <v>97.84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5">
        <v>5272</v>
      </c>
      <c r="B11" s="56" t="s">
        <v>17</v>
      </c>
      <c r="C11" s="57">
        <v>3366</v>
      </c>
      <c r="D11" s="58">
        <v>3496</v>
      </c>
      <c r="E11" s="58">
        <f t="shared" si="1"/>
        <v>6862</v>
      </c>
      <c r="F11" s="57">
        <v>3119</v>
      </c>
      <c r="G11" s="58">
        <v>3143</v>
      </c>
      <c r="H11" s="59">
        <f t="shared" si="4"/>
        <v>6262</v>
      </c>
      <c r="I11" s="60" t="s">
        <v>9</v>
      </c>
      <c r="J11" s="61">
        <f t="shared" si="2"/>
        <v>91.26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x14ac:dyDescent="0.25">
      <c r="A12" s="55">
        <v>5272</v>
      </c>
      <c r="B12" s="56" t="s">
        <v>16</v>
      </c>
      <c r="C12" s="57">
        <v>3249</v>
      </c>
      <c r="D12" s="58">
        <v>3373</v>
      </c>
      <c r="E12" s="58">
        <f t="shared" si="1"/>
        <v>6622</v>
      </c>
      <c r="F12" s="57">
        <v>3005</v>
      </c>
      <c r="G12" s="58">
        <v>3044</v>
      </c>
      <c r="H12" s="59">
        <f t="shared" si="4"/>
        <v>6049</v>
      </c>
      <c r="I12" s="60" t="s">
        <v>9</v>
      </c>
      <c r="J12" s="61">
        <f t="shared" si="2"/>
        <v>91.35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0.100000000000001" customHeight="1" x14ac:dyDescent="0.25">
      <c r="A13" s="55">
        <v>5272</v>
      </c>
      <c r="B13" s="56" t="s">
        <v>15</v>
      </c>
      <c r="C13" s="57">
        <v>3466</v>
      </c>
      <c r="D13" s="58">
        <v>3046</v>
      </c>
      <c r="E13" s="58">
        <f t="shared" si="1"/>
        <v>6512</v>
      </c>
      <c r="F13" s="57">
        <v>3311</v>
      </c>
      <c r="G13" s="58">
        <v>2906</v>
      </c>
      <c r="H13" s="59">
        <f t="shared" si="4"/>
        <v>6217</v>
      </c>
      <c r="I13" s="60" t="s">
        <v>9</v>
      </c>
      <c r="J13" s="61">
        <f t="shared" si="2"/>
        <v>95.47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s="40" customFormat="1" ht="20.100000000000001" customHeight="1" thickBot="1" x14ac:dyDescent="0.3">
      <c r="A14" s="48">
        <v>5272</v>
      </c>
      <c r="B14" s="49" t="s">
        <v>14</v>
      </c>
      <c r="C14" s="50">
        <v>3332</v>
      </c>
      <c r="D14" s="51">
        <v>3171</v>
      </c>
      <c r="E14" s="51">
        <f t="shared" si="1"/>
        <v>6503</v>
      </c>
      <c r="F14" s="50">
        <v>3123</v>
      </c>
      <c r="G14" s="51">
        <v>3037</v>
      </c>
      <c r="H14" s="52">
        <f t="shared" si="4"/>
        <v>6160</v>
      </c>
      <c r="I14" s="53" t="s">
        <v>9</v>
      </c>
      <c r="J14" s="54">
        <f t="shared" si="2"/>
        <v>94.73</v>
      </c>
      <c r="K14" s="6"/>
      <c r="L14" s="7"/>
      <c r="M14" s="6"/>
      <c r="N14" s="8"/>
      <c r="O14" s="6"/>
      <c r="P14" s="8"/>
      <c r="Q14" s="6"/>
      <c r="R14" s="8"/>
      <c r="S14" s="6"/>
      <c r="T14" s="39"/>
    </row>
    <row r="15" spans="1:20" ht="13.5" thickTop="1" x14ac:dyDescent="0.25">
      <c r="A15" s="18" t="s">
        <v>19</v>
      </c>
      <c r="B15" s="15"/>
      <c r="C15" s="15"/>
      <c r="D15" s="15"/>
      <c r="E15" s="15"/>
      <c r="F15" s="15"/>
      <c r="G15" s="15"/>
      <c r="H15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Dasar Lengkap</vt:lpstr>
      <vt:lpstr>'Imunisasi Dasar Lengkap'!Print_Area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2025-03-08T17:32:03Z</dcterms:modified>
</cp:coreProperties>
</file>