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FF3C8EF7-33B2-43D0-A06D-DE920B9A12EB}" xr6:coauthVersionLast="47" xr6:coauthVersionMax="47" xr10:uidLastSave="{00000000-0000-0000-0000-000000000000}"/>
  <bookViews>
    <workbookView xWindow="10140" yWindow="0" windowWidth="10455" windowHeight="10905" tabRatio="746" xr2:uid="{00000000-000D-0000-FFFF-FFFF00000000}"/>
  </bookViews>
  <sheets>
    <sheet name="Bayi dan Balita" sheetId="87" r:id="rId1"/>
  </sheets>
  <definedNames>
    <definedName name="_xlnm.Print_Area" localSheetId="0">'Bayi dan Balita'!$A$1:$R$16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87" l="1"/>
  <c r="H12" i="87"/>
  <c r="N12" i="87"/>
  <c r="J12" i="87"/>
  <c r="P12" i="87" s="1"/>
  <c r="I12" i="87"/>
  <c r="K12" i="87" s="1"/>
  <c r="O12" i="87" l="1"/>
  <c r="Q12" i="87" s="1"/>
  <c r="H15" i="87"/>
  <c r="H14" i="87"/>
  <c r="H13" i="87"/>
  <c r="E15" i="87"/>
  <c r="E14" i="87"/>
  <c r="E13" i="87"/>
  <c r="N13" i="87"/>
  <c r="J13" i="87"/>
  <c r="P13" i="87" s="1"/>
  <c r="I13" i="87"/>
  <c r="K13" i="87" s="1"/>
  <c r="O13" i="87" l="1"/>
  <c r="Q13" i="87" s="1"/>
  <c r="M9" i="87"/>
  <c r="L9" i="87"/>
  <c r="G9" i="87"/>
  <c r="F9" i="87"/>
  <c r="D9" i="87"/>
  <c r="C9" i="87"/>
  <c r="H8" i="87"/>
  <c r="H7" i="87"/>
  <c r="H6" i="87"/>
  <c r="H5" i="87"/>
  <c r="H4" i="87"/>
  <c r="E8" i="87"/>
  <c r="E7" i="87"/>
  <c r="E6" i="87"/>
  <c r="E5" i="87"/>
  <c r="E4" i="87"/>
  <c r="J15" i="87"/>
  <c r="I15" i="87"/>
  <c r="K15" i="87" s="1"/>
  <c r="J14" i="87"/>
  <c r="P14" i="87" s="1"/>
  <c r="I14" i="87"/>
  <c r="K14" i="87" s="1"/>
  <c r="P15" i="87"/>
  <c r="O15" i="87"/>
  <c r="O14" i="87"/>
  <c r="N15" i="87"/>
  <c r="N14" i="87"/>
  <c r="N8" i="87"/>
  <c r="N7" i="87"/>
  <c r="N6" i="87"/>
  <c r="N5" i="87"/>
  <c r="J8" i="87"/>
  <c r="P8" i="87" s="1"/>
  <c r="I8" i="87"/>
  <c r="J7" i="87"/>
  <c r="P7" i="87" s="1"/>
  <c r="I7" i="87"/>
  <c r="O7" i="87" s="1"/>
  <c r="J6" i="87"/>
  <c r="P6" i="87" s="1"/>
  <c r="I6" i="87"/>
  <c r="O6" i="87" s="1"/>
  <c r="J5" i="87"/>
  <c r="P5" i="87" s="1"/>
  <c r="I5" i="87"/>
  <c r="J4" i="87"/>
  <c r="P4" i="87" s="1"/>
  <c r="I4" i="87"/>
  <c r="O4" i="87" s="1"/>
  <c r="N4" i="87"/>
  <c r="K8" i="87" l="1"/>
  <c r="H9" i="87"/>
  <c r="E9" i="87"/>
  <c r="N9" i="87"/>
  <c r="I9" i="87"/>
  <c r="P9" i="87"/>
  <c r="K7" i="87"/>
  <c r="K5" i="87"/>
  <c r="J9" i="87"/>
  <c r="Q6" i="87"/>
  <c r="O8" i="87"/>
  <c r="Q8" i="87" s="1"/>
  <c r="Q7" i="87"/>
  <c r="K6" i="87"/>
  <c r="O5" i="87"/>
  <c r="Q14" i="87"/>
  <c r="Q15" i="87"/>
  <c r="K4" i="87"/>
  <c r="Q4" i="87"/>
  <c r="K9" i="87" l="1"/>
  <c r="Q5" i="87"/>
  <c r="Q9" i="87" s="1"/>
  <c r="O9" i="87"/>
</calcChain>
</file>

<file path=xl/sharedStrings.xml><?xml version="1.0" encoding="utf-8"?>
<sst xmlns="http://schemas.openxmlformats.org/spreadsheetml/2006/main" count="50" uniqueCount="34">
  <si>
    <t>Orang</t>
  </si>
  <si>
    <t>KODE WILAYAH</t>
  </si>
  <si>
    <t>NAMA WILAYAH</t>
  </si>
  <si>
    <t>SATUAN</t>
  </si>
  <si>
    <t>RASANAE BARAT</t>
  </si>
  <si>
    <t>RASANAE TIMUR</t>
  </si>
  <si>
    <t>ASAKOTA</t>
  </si>
  <si>
    <t>RABA</t>
  </si>
  <si>
    <t>MPUNDA</t>
  </si>
  <si>
    <t>KOTA BIMA</t>
  </si>
  <si>
    <t>KEMATIAN BAYI NEONATAL 
LAKI-LAKI 
(0-28 Hari)</t>
  </si>
  <si>
    <t>KEMATIAN BAYI BAYI NEONATAL PEREMPUAN 
(0-28 Hari)</t>
  </si>
  <si>
    <t>JUMLAH KEMATIAN BAYI NEONATAL 
(0-28 Hari)</t>
  </si>
  <si>
    <t>KEMATIAN BAYI 
POST NEONATAL 
LAKI-LAKI
(29 Hari-11 Bln)</t>
  </si>
  <si>
    <t>KEMATIAN BAYI 
POST NEONATAL PEREMPUAN
(29 Hari-11 Bln)</t>
  </si>
  <si>
    <t>JUMLAH 
KEMATIAN BAYI POST NEONATAL 
(29 Hari-11 Bln)</t>
  </si>
  <si>
    <t>JUMLAH KEMATIAN BAYI LAKI-LAKI</t>
  </si>
  <si>
    <t>JUMLAH KEMATIAN BAYI PEREMPUAN</t>
  </si>
  <si>
    <t>TOTAL KEMATIAN BAYI</t>
  </si>
  <si>
    <t>KEMATIAN ANAK BALITA LAKI-LAKI 
(12 Bln-59 Bln)</t>
  </si>
  <si>
    <t>KEMATIAN ANAK BALITA PEREMPUAN 
(12 Bln-59 Bln)</t>
  </si>
  <si>
    <t>JUMLAH KEMATIAN
ANAK BALITA (12 Bln-59 Bln)</t>
  </si>
  <si>
    <t>KEMATIAN BALITA 
LAKI-LAKI
(0 Bln-59 Bln)</t>
  </si>
  <si>
    <t>KEMATIAN BALITA PEREMPUAN
(0 Bln-59 Bln)</t>
  </si>
  <si>
    <t>JUMLAH KEMATIAN BALITA 
(0 Bln-59 Bln)</t>
  </si>
  <si>
    <t>KOTA BIMA 2018</t>
  </si>
  <si>
    <t>KOTA BIMA 2019</t>
  </si>
  <si>
    <t>KOTA BIMA 2020</t>
  </si>
  <si>
    <t>-</t>
  </si>
  <si>
    <t>KOTA BIMA 2021</t>
  </si>
  <si>
    <t>Sumber: Bidang Kesehatan Keluarga, Dinas Kesehatan Kota Bima, Tahun 2024</t>
  </si>
  <si>
    <t>KOTA BIMA 2022</t>
  </si>
  <si>
    <t>KOTA BIMA 2023</t>
  </si>
  <si>
    <t>Jumlah Kematian Neonatal, Bayi dan Balita (yang dilaporkan) di Kota Bima Tahun 2024 menurut Jenis Kelamin di 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</si>
</sst>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6">
    <xf numFmtId="0" fontId="0" fillId="0" borderId="0" xfId="0"/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169" fontId="10" fillId="0" borderId="0" xfId="7" applyNumberFormat="1" applyFont="1" applyFill="1" applyBorder="1" applyAlignment="1" applyProtection="1">
      <alignment horizontal="center" vertical="center"/>
      <protection locked="0"/>
    </xf>
    <xf numFmtId="3" fontId="10" fillId="0" borderId="0" xfId="19" applyNumberFormat="1" applyFont="1" applyBorder="1" applyAlignment="1" applyProtection="1">
      <alignment horizontal="center" vertical="center"/>
      <protection locked="0"/>
    </xf>
    <xf numFmtId="169" fontId="10" fillId="0" borderId="0" xfId="0" applyNumberFormat="1" applyFont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3" fontId="9" fillId="2" borderId="1" xfId="6" applyNumberFormat="1" applyFont="1" applyFill="1" applyBorder="1" applyAlignment="1" applyProtection="1">
      <alignment horizontal="center" vertical="center"/>
      <protection locked="0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169" fontId="9" fillId="0" borderId="0" xfId="7" applyNumberFormat="1" applyFont="1" applyFill="1" applyBorder="1" applyAlignment="1" applyProtection="1">
      <alignment horizontal="center" vertical="center"/>
      <protection locked="0"/>
    </xf>
    <xf numFmtId="169" fontId="9" fillId="0" borderId="0" xfId="0" applyNumberFormat="1" applyFont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9" fillId="2" borderId="4" xfId="6" applyNumberFormat="1" applyFont="1" applyFill="1" applyBorder="1" applyAlignment="1" applyProtection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3" fontId="10" fillId="0" borderId="8" xfId="6" applyNumberFormat="1" applyFont="1" applyFill="1" applyBorder="1" applyAlignment="1" applyProtection="1">
      <alignment horizontal="center" vertical="center"/>
    </xf>
    <xf numFmtId="3" fontId="10" fillId="0" borderId="7" xfId="6" applyNumberFormat="1" applyFont="1" applyFill="1" applyBorder="1" applyAlignment="1" applyProtection="1">
      <alignment horizontal="center" vertical="center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10" fillId="0" borderId="7" xfId="6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3" fontId="10" fillId="0" borderId="11" xfId="6" applyNumberFormat="1" applyFont="1" applyFill="1" applyBorder="1" applyAlignment="1" applyProtection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</xf>
    <xf numFmtId="3" fontId="10" fillId="0" borderId="12" xfId="6" applyNumberFormat="1" applyFont="1" applyFill="1" applyBorder="1" applyAlignment="1" applyProtection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vertical="center"/>
      <protection locked="0"/>
    </xf>
    <xf numFmtId="3" fontId="10" fillId="0" borderId="14" xfId="6" applyNumberFormat="1" applyFont="1" applyFill="1" applyBorder="1" applyAlignment="1" applyProtection="1">
      <alignment horizontal="center" vertical="center"/>
    </xf>
    <xf numFmtId="3" fontId="10" fillId="0" borderId="13" xfId="6" applyNumberFormat="1" applyFont="1" applyFill="1" applyBorder="1" applyAlignment="1" applyProtection="1">
      <alignment horizontal="center" vertical="center"/>
    </xf>
    <xf numFmtId="3" fontId="10" fillId="0" borderId="15" xfId="6" applyNumberFormat="1" applyFont="1" applyFill="1" applyBorder="1" applyAlignment="1" applyProtection="1">
      <alignment horizontal="center" vertical="center"/>
    </xf>
    <xf numFmtId="3" fontId="10" fillId="0" borderId="13" xfId="6" applyNumberFormat="1" applyFon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3" fontId="10" fillId="0" borderId="17" xfId="6" applyNumberFormat="1" applyFont="1" applyFill="1" applyBorder="1" applyAlignment="1" applyProtection="1">
      <alignment horizontal="center" vertical="center"/>
    </xf>
    <xf numFmtId="3" fontId="10" fillId="0" borderId="16" xfId="6" applyNumberFormat="1" applyFont="1" applyFill="1" applyBorder="1" applyAlignment="1" applyProtection="1">
      <alignment horizontal="center" vertical="center"/>
    </xf>
    <xf numFmtId="3" fontId="10" fillId="0" borderId="18" xfId="6" applyNumberFormat="1" applyFont="1" applyFill="1" applyBorder="1" applyAlignment="1" applyProtection="1">
      <alignment horizontal="center" vertical="center"/>
    </xf>
    <xf numFmtId="3" fontId="10" fillId="0" borderId="16" xfId="6" applyNumberFormat="1" applyFont="1" applyFill="1" applyBorder="1" applyAlignment="1" applyProtection="1">
      <alignment horizontal="center" vertical="center"/>
      <protection locked="0"/>
    </xf>
  </cellXfs>
  <cellStyles count="87">
    <cellStyle name="40% - Accent3 2" xfId="2" xr:uid="{00000000-0005-0000-0000-000000000000}"/>
    <cellStyle name="40% - Accent6 2" xfId="3" xr:uid="{00000000-0005-0000-0000-000001000000}"/>
    <cellStyle name="Comma [0] 2" xfId="6" xr:uid="{00000000-0005-0000-0000-000002000000}"/>
    <cellStyle name="Comma [0] 2 2" xfId="7" xr:uid="{00000000-0005-0000-0000-000003000000}"/>
    <cellStyle name="Comma [0] 2 2 2" xfId="8" xr:uid="{00000000-0005-0000-0000-000004000000}"/>
    <cellStyle name="Comma [0] 2 3" xfId="9" xr:uid="{00000000-0005-0000-0000-000005000000}"/>
    <cellStyle name="Comma [0] 3" xfId="10" xr:uid="{00000000-0005-0000-0000-000006000000}"/>
    <cellStyle name="Comma [0] 3 2" xfId="11" xr:uid="{00000000-0005-0000-0000-000007000000}"/>
    <cellStyle name="Comma [0] 4" xfId="12" xr:uid="{00000000-0005-0000-0000-000008000000}"/>
    <cellStyle name="Comma [0] 4 2" xfId="13" xr:uid="{00000000-0005-0000-0000-000009000000}"/>
    <cellStyle name="Comma [0] 4 3" xfId="14" xr:uid="{00000000-0005-0000-0000-00000A000000}"/>
    <cellStyle name="Comma [0] 5" xfId="15" xr:uid="{00000000-0005-0000-0000-00000B000000}"/>
    <cellStyle name="Comma [0] 5 2" xfId="16" xr:uid="{00000000-0005-0000-0000-00000C000000}"/>
    <cellStyle name="Comma [0] 6" xfId="17" xr:uid="{00000000-0005-0000-0000-00000D000000}"/>
    <cellStyle name="Comma [0] 7" xfId="18" xr:uid="{00000000-0005-0000-0000-00000E000000}"/>
    <cellStyle name="Comma [0] 8" xfId="5" xr:uid="{00000000-0005-0000-0000-00000F000000}"/>
    <cellStyle name="Comma 10" xfId="19" xr:uid="{00000000-0005-0000-0000-000010000000}"/>
    <cellStyle name="Comma 10 2" xfId="20" xr:uid="{00000000-0005-0000-0000-000011000000}"/>
    <cellStyle name="Comma 11" xfId="21" xr:uid="{00000000-0005-0000-0000-000012000000}"/>
    <cellStyle name="Comma 11 2" xfId="22" xr:uid="{00000000-0005-0000-0000-000013000000}"/>
    <cellStyle name="Comma 12" xfId="23" xr:uid="{00000000-0005-0000-0000-000014000000}"/>
    <cellStyle name="Comma 12 2" xfId="24" xr:uid="{00000000-0005-0000-0000-000015000000}"/>
    <cellStyle name="Comma 13" xfId="25" xr:uid="{00000000-0005-0000-0000-000016000000}"/>
    <cellStyle name="Comma 13 2" xfId="26" xr:uid="{00000000-0005-0000-0000-000017000000}"/>
    <cellStyle name="Comma 14" xfId="27" xr:uid="{00000000-0005-0000-0000-000018000000}"/>
    <cellStyle name="Comma 14 2" xfId="28" xr:uid="{00000000-0005-0000-0000-000019000000}"/>
    <cellStyle name="Comma 15" xfId="29" xr:uid="{00000000-0005-0000-0000-00001A000000}"/>
    <cellStyle name="Comma 15 2" xfId="30" xr:uid="{00000000-0005-0000-0000-00001B000000}"/>
    <cellStyle name="Comma 16" xfId="31" xr:uid="{00000000-0005-0000-0000-00001C000000}"/>
    <cellStyle name="Comma 16 2" xfId="32" xr:uid="{00000000-0005-0000-0000-00001D000000}"/>
    <cellStyle name="Comma 17" xfId="33" xr:uid="{00000000-0005-0000-0000-00001E000000}"/>
    <cellStyle name="Comma 17 2" xfId="34" xr:uid="{00000000-0005-0000-0000-00001F000000}"/>
    <cellStyle name="Comma 18" xfId="35" xr:uid="{00000000-0005-0000-0000-000020000000}"/>
    <cellStyle name="Comma 18 2" xfId="36" xr:uid="{00000000-0005-0000-0000-000021000000}"/>
    <cellStyle name="Comma 19" xfId="37" xr:uid="{00000000-0005-0000-0000-000022000000}"/>
    <cellStyle name="Comma 19 2" xfId="38" xr:uid="{00000000-0005-0000-0000-000023000000}"/>
    <cellStyle name="Comma 2" xfId="39" xr:uid="{00000000-0005-0000-0000-000024000000}"/>
    <cellStyle name="Comma 2 2" xfId="40" xr:uid="{00000000-0005-0000-0000-000025000000}"/>
    <cellStyle name="Comma 2 2 2" xfId="41" xr:uid="{00000000-0005-0000-0000-000026000000}"/>
    <cellStyle name="Comma 2 3" xfId="42" xr:uid="{00000000-0005-0000-0000-000027000000}"/>
    <cellStyle name="Comma 20" xfId="43" xr:uid="{00000000-0005-0000-0000-000028000000}"/>
    <cellStyle name="Comma 20 2" xfId="44" xr:uid="{00000000-0005-0000-0000-000029000000}"/>
    <cellStyle name="Comma 20 3" xfId="45" xr:uid="{00000000-0005-0000-0000-00002A000000}"/>
    <cellStyle name="Comma 21" xfId="46" xr:uid="{00000000-0005-0000-0000-00002B000000}"/>
    <cellStyle name="Comma 21 2" xfId="47" xr:uid="{00000000-0005-0000-0000-00002C000000}"/>
    <cellStyle name="Comma 21 3" xfId="48" xr:uid="{00000000-0005-0000-0000-00002D000000}"/>
    <cellStyle name="Comma 22" xfId="49" xr:uid="{00000000-0005-0000-0000-00002E000000}"/>
    <cellStyle name="Comma 22 2" xfId="50" xr:uid="{00000000-0005-0000-0000-00002F000000}"/>
    <cellStyle name="Comma 22 3" xfId="51" xr:uid="{00000000-0005-0000-0000-000030000000}"/>
    <cellStyle name="Comma 23" xfId="52" xr:uid="{00000000-0005-0000-0000-000031000000}"/>
    <cellStyle name="Comma 23 2" xfId="53" xr:uid="{00000000-0005-0000-0000-000032000000}"/>
    <cellStyle name="Comma 24" xfId="54" xr:uid="{00000000-0005-0000-0000-000033000000}"/>
    <cellStyle name="Comma 24 2" xfId="55" xr:uid="{00000000-0005-0000-0000-000034000000}"/>
    <cellStyle name="Comma 25" xfId="56" xr:uid="{00000000-0005-0000-0000-000035000000}"/>
    <cellStyle name="Comma 26" xfId="57" xr:uid="{00000000-0005-0000-0000-000036000000}"/>
    <cellStyle name="Comma 27" xfId="4" xr:uid="{00000000-0005-0000-0000-000037000000}"/>
    <cellStyle name="Comma 3" xfId="58" xr:uid="{00000000-0005-0000-0000-000038000000}"/>
    <cellStyle name="Comma 3 2" xfId="59" xr:uid="{00000000-0005-0000-0000-000039000000}"/>
    <cellStyle name="Comma 4" xfId="60" xr:uid="{00000000-0005-0000-0000-00003A000000}"/>
    <cellStyle name="Comma 4 2" xfId="61" xr:uid="{00000000-0005-0000-0000-00003B000000}"/>
    <cellStyle name="Comma 5" xfId="62" xr:uid="{00000000-0005-0000-0000-00003C000000}"/>
    <cellStyle name="Comma 5 2" xfId="63" xr:uid="{00000000-0005-0000-0000-00003D000000}"/>
    <cellStyle name="Comma 6" xfId="64" xr:uid="{00000000-0005-0000-0000-00003E000000}"/>
    <cellStyle name="Comma 6 2" xfId="65" xr:uid="{00000000-0005-0000-0000-00003F000000}"/>
    <cellStyle name="Comma 7" xfId="66" xr:uid="{00000000-0005-0000-0000-000040000000}"/>
    <cellStyle name="Comma 7 2" xfId="67" xr:uid="{00000000-0005-0000-0000-000041000000}"/>
    <cellStyle name="Comma 8" xfId="68" xr:uid="{00000000-0005-0000-0000-000042000000}"/>
    <cellStyle name="Comma 8 2" xfId="69" xr:uid="{00000000-0005-0000-0000-000043000000}"/>
    <cellStyle name="Comma 9" xfId="70" xr:uid="{00000000-0005-0000-0000-000044000000}"/>
    <cellStyle name="Comma 9 2" xfId="71" xr:uid="{00000000-0005-0000-0000-000045000000}"/>
    <cellStyle name="Currency [0] 2" xfId="73" xr:uid="{00000000-0005-0000-0000-000046000000}"/>
    <cellStyle name="Currency [0] 3" xfId="72" xr:uid="{00000000-0005-0000-0000-000047000000}"/>
    <cellStyle name="Excel Built-in Comma" xfId="74" xr:uid="{00000000-0005-0000-0000-000048000000}"/>
    <cellStyle name="Excel Built-in Normal" xfId="75" xr:uid="{00000000-0005-0000-0000-000049000000}"/>
    <cellStyle name="Millares [0]_Well Timing" xfId="76" xr:uid="{00000000-0005-0000-0000-00004A000000}"/>
    <cellStyle name="Millares_Well Timing" xfId="77" xr:uid="{00000000-0005-0000-0000-00004B000000}"/>
    <cellStyle name="Moneda [0]_Well Timing" xfId="78" xr:uid="{00000000-0005-0000-0000-00004C000000}"/>
    <cellStyle name="Moneda_Well Timing" xfId="79" xr:uid="{00000000-0005-0000-0000-00004D000000}"/>
    <cellStyle name="Normal" xfId="0" builtinId="0"/>
    <cellStyle name="Normal 2" xfId="80" xr:uid="{00000000-0005-0000-0000-00004F000000}"/>
    <cellStyle name="Normal 3" xfId="81" xr:uid="{00000000-0005-0000-0000-000050000000}"/>
    <cellStyle name="Normal 3 2" xfId="82" xr:uid="{00000000-0005-0000-0000-000051000000}"/>
    <cellStyle name="Normal 4" xfId="83" xr:uid="{00000000-0005-0000-0000-000052000000}"/>
    <cellStyle name="Normal 5" xfId="1" xr:uid="{00000000-0005-0000-0000-000053000000}"/>
    <cellStyle name="Percent 2" xfId="85" xr:uid="{00000000-0005-0000-0000-000054000000}"/>
    <cellStyle name="Percent 2 2" xfId="86" xr:uid="{00000000-0005-0000-0000-000055000000}"/>
    <cellStyle name="Percent 3" xfId="84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"/>
  <sheetViews>
    <sheetView tabSelected="1" view="pageBreakPreview" topLeftCell="K1" zoomScaleNormal="100" zoomScaleSheetLayoutView="100" workbookViewId="0">
      <selection activeCell="N6" sqref="N6"/>
    </sheetView>
  </sheetViews>
  <sheetFormatPr defaultRowHeight="12.75" x14ac:dyDescent="0.25"/>
  <cols>
    <col min="1" max="1" width="8.7109375" style="7" customWidth="1"/>
    <col min="2" max="2" width="15.28515625" style="7" customWidth="1"/>
    <col min="3" max="3" width="13" style="7" customWidth="1"/>
    <col min="4" max="4" width="12.7109375" style="7" customWidth="1"/>
    <col min="5" max="5" width="13" style="7" customWidth="1"/>
    <col min="6" max="6" width="14.42578125" style="7" customWidth="1"/>
    <col min="7" max="7" width="13.85546875" style="7" customWidth="1"/>
    <col min="8" max="8" width="13.7109375" style="7" customWidth="1"/>
    <col min="9" max="10" width="12.28515625" style="7" customWidth="1"/>
    <col min="11" max="11" width="9.42578125" style="7" customWidth="1"/>
    <col min="12" max="14" width="12" style="7" customWidth="1"/>
    <col min="15" max="17" width="11.28515625" style="7" customWidth="1"/>
    <col min="18" max="18" width="8" style="7" customWidth="1"/>
    <col min="19" max="16384" width="9.140625" style="7"/>
  </cols>
  <sheetData>
    <row r="1" spans="1:26" ht="15" x14ac:dyDescent="0.25">
      <c r="A1" s="6" t="s">
        <v>33</v>
      </c>
    </row>
    <row r="2" spans="1:26" x14ac:dyDescent="0.25">
      <c r="E2" s="8"/>
      <c r="H2" s="8"/>
      <c r="K2" s="8"/>
      <c r="N2" s="8"/>
      <c r="Q2" s="9"/>
    </row>
    <row r="3" spans="1:26" ht="48.75" thickBot="1" x14ac:dyDescent="0.3">
      <c r="A3" s="10" t="s">
        <v>1</v>
      </c>
      <c r="B3" s="11" t="s">
        <v>2</v>
      </c>
      <c r="C3" s="12" t="s">
        <v>10</v>
      </c>
      <c r="D3" s="13" t="s">
        <v>11</v>
      </c>
      <c r="E3" s="14" t="s">
        <v>12</v>
      </c>
      <c r="F3" s="12" t="s">
        <v>13</v>
      </c>
      <c r="G3" s="13" t="s">
        <v>14</v>
      </c>
      <c r="H3" s="14" t="s">
        <v>15</v>
      </c>
      <c r="I3" s="12" t="s">
        <v>16</v>
      </c>
      <c r="J3" s="13" t="s">
        <v>17</v>
      </c>
      <c r="K3" s="14" t="s">
        <v>18</v>
      </c>
      <c r="L3" s="12" t="s">
        <v>19</v>
      </c>
      <c r="M3" s="13" t="s">
        <v>20</v>
      </c>
      <c r="N3" s="14" t="s">
        <v>21</v>
      </c>
      <c r="O3" s="12" t="s">
        <v>22</v>
      </c>
      <c r="P3" s="13" t="s">
        <v>23</v>
      </c>
      <c r="Q3" s="14" t="s">
        <v>24</v>
      </c>
      <c r="R3" s="13" t="s">
        <v>3</v>
      </c>
      <c r="S3" s="15"/>
      <c r="T3" s="15"/>
      <c r="U3" s="15"/>
      <c r="V3" s="15"/>
      <c r="W3" s="15"/>
      <c r="X3" s="15"/>
      <c r="Y3" s="15"/>
      <c r="Z3" s="15"/>
    </row>
    <row r="4" spans="1:26" ht="20.25" customHeight="1" thickTop="1" x14ac:dyDescent="0.25">
      <c r="A4" s="16">
        <v>527201</v>
      </c>
      <c r="B4" s="17" t="s">
        <v>4</v>
      </c>
      <c r="C4" s="2">
        <v>3</v>
      </c>
      <c r="D4" s="1">
        <v>3</v>
      </c>
      <c r="E4" s="4">
        <f>IF(COUNT(C4:D4)=0,"-",SUM(C4:D4))</f>
        <v>6</v>
      </c>
      <c r="F4" s="2">
        <v>0</v>
      </c>
      <c r="G4" s="1">
        <v>0</v>
      </c>
      <c r="H4" s="4">
        <f t="shared" ref="H4:H8" si="0">IF(COUNT(F4:G4)=0,"-",SUM(F4:G4))</f>
        <v>0</v>
      </c>
      <c r="I4" s="5">
        <f>IF(COUNT(C4,F4)=0,"-",SUM(C4,F4))</f>
        <v>3</v>
      </c>
      <c r="J4" s="3">
        <f>IF(COUNT(D4,G4)=0,"-",SUM(D4,G4))</f>
        <v>3</v>
      </c>
      <c r="K4" s="4">
        <f>IF(COUNT(I4:J4)=0,"-",SUM(I4:J4))</f>
        <v>6</v>
      </c>
      <c r="L4" s="2">
        <v>0</v>
      </c>
      <c r="M4" s="1">
        <v>0</v>
      </c>
      <c r="N4" s="4">
        <f>IF(COUNT(L4:M4)=0,"-",SUM(L4:M4))</f>
        <v>0</v>
      </c>
      <c r="O4" s="5">
        <f>IF(COUNT(I4,L4)=0,"-",SUM(I4,L4))</f>
        <v>3</v>
      </c>
      <c r="P4" s="3">
        <f>IF(COUNT(J4,M4)=0,"-",SUM(J4,M4))</f>
        <v>3</v>
      </c>
      <c r="Q4" s="4">
        <f>IF(SUM(O4:P4)=0,"-",SUM(O4:P4))</f>
        <v>6</v>
      </c>
      <c r="R4" s="1" t="s">
        <v>0</v>
      </c>
      <c r="S4" s="1"/>
      <c r="T4" s="18"/>
      <c r="U4" s="1"/>
      <c r="V4" s="18"/>
      <c r="W4" s="1"/>
      <c r="X4" s="18"/>
      <c r="Y4" s="19"/>
      <c r="Z4" s="20"/>
    </row>
    <row r="5" spans="1:26" ht="20.25" customHeight="1" x14ac:dyDescent="0.25">
      <c r="A5" s="16">
        <v>527202</v>
      </c>
      <c r="B5" s="17" t="s">
        <v>5</v>
      </c>
      <c r="C5" s="2">
        <v>2</v>
      </c>
      <c r="D5" s="1">
        <v>1</v>
      </c>
      <c r="E5" s="4">
        <f t="shared" ref="E5:E15" si="1">IF(COUNT(C5:D5)=0,"-",SUM(C5:D5))</f>
        <v>3</v>
      </c>
      <c r="F5" s="2">
        <v>0</v>
      </c>
      <c r="G5" s="1">
        <v>0</v>
      </c>
      <c r="H5" s="4">
        <f t="shared" si="0"/>
        <v>0</v>
      </c>
      <c r="I5" s="5">
        <f t="shared" ref="I5:I8" si="2">IF(COUNT(C5,F5)=0,"-",SUM(C5,F5))</f>
        <v>2</v>
      </c>
      <c r="J5" s="3">
        <f t="shared" ref="J5:J8" si="3">IF(COUNT(D5,G5)=0,"-",SUM(D5,G5))</f>
        <v>1</v>
      </c>
      <c r="K5" s="4">
        <f t="shared" ref="K5:K8" si="4">IF(COUNT(I5:J5)=0,"-",SUM(I5:J5))</f>
        <v>3</v>
      </c>
      <c r="L5" s="2">
        <v>0</v>
      </c>
      <c r="M5" s="1">
        <v>0</v>
      </c>
      <c r="N5" s="4">
        <f t="shared" ref="N5:N8" si="5">IF(COUNT(L5:M5)=0,"-",SUM(L5:M5))</f>
        <v>0</v>
      </c>
      <c r="O5" s="5">
        <f t="shared" ref="O5:O8" si="6">IF(COUNT(I5,L5)=0,"-",SUM(I5,L5))</f>
        <v>2</v>
      </c>
      <c r="P5" s="3">
        <f t="shared" ref="P5:P8" si="7">IF(COUNT(J5,M5)=0,"-",SUM(J5,M5))</f>
        <v>1</v>
      </c>
      <c r="Q5" s="4">
        <f t="shared" ref="Q5:Q8" si="8">IF(SUM(O5:P5)=0,"-",SUM(O5:P5))</f>
        <v>3</v>
      </c>
      <c r="R5" s="1" t="s">
        <v>0</v>
      </c>
      <c r="S5" s="1"/>
      <c r="T5" s="18"/>
      <c r="U5" s="1"/>
      <c r="V5" s="18"/>
      <c r="W5" s="1"/>
      <c r="X5" s="18"/>
      <c r="Y5" s="19"/>
      <c r="Z5" s="20"/>
    </row>
    <row r="6" spans="1:26" ht="20.25" customHeight="1" x14ac:dyDescent="0.25">
      <c r="A6" s="16">
        <v>527203</v>
      </c>
      <c r="B6" s="17" t="s">
        <v>6</v>
      </c>
      <c r="C6" s="2">
        <v>1</v>
      </c>
      <c r="D6" s="1">
        <v>1</v>
      </c>
      <c r="E6" s="4">
        <f t="shared" si="1"/>
        <v>2</v>
      </c>
      <c r="F6" s="2">
        <v>1</v>
      </c>
      <c r="G6" s="1">
        <v>1</v>
      </c>
      <c r="H6" s="4">
        <f t="shared" si="0"/>
        <v>2</v>
      </c>
      <c r="I6" s="5">
        <f t="shared" si="2"/>
        <v>2</v>
      </c>
      <c r="J6" s="3">
        <f t="shared" si="3"/>
        <v>2</v>
      </c>
      <c r="K6" s="4">
        <f t="shared" si="4"/>
        <v>4</v>
      </c>
      <c r="L6" s="2">
        <v>0</v>
      </c>
      <c r="M6" s="1">
        <v>0</v>
      </c>
      <c r="N6" s="4">
        <f t="shared" si="5"/>
        <v>0</v>
      </c>
      <c r="O6" s="5">
        <f t="shared" si="6"/>
        <v>2</v>
      </c>
      <c r="P6" s="3">
        <f t="shared" si="7"/>
        <v>2</v>
      </c>
      <c r="Q6" s="4">
        <f t="shared" si="8"/>
        <v>4</v>
      </c>
      <c r="R6" s="1" t="s">
        <v>0</v>
      </c>
      <c r="S6" s="1"/>
      <c r="T6" s="18"/>
      <c r="U6" s="1"/>
      <c r="V6" s="18"/>
      <c r="W6" s="1"/>
      <c r="X6" s="18"/>
      <c r="Y6" s="19"/>
      <c r="Z6" s="20"/>
    </row>
    <row r="7" spans="1:26" ht="20.25" customHeight="1" x14ac:dyDescent="0.25">
      <c r="A7" s="16">
        <v>527204</v>
      </c>
      <c r="B7" s="17" t="s">
        <v>7</v>
      </c>
      <c r="C7" s="2">
        <v>3</v>
      </c>
      <c r="D7" s="1">
        <v>0</v>
      </c>
      <c r="E7" s="4">
        <f t="shared" si="1"/>
        <v>3</v>
      </c>
      <c r="F7" s="2">
        <v>0</v>
      </c>
      <c r="G7" s="1">
        <v>0</v>
      </c>
      <c r="H7" s="4">
        <f t="shared" si="0"/>
        <v>0</v>
      </c>
      <c r="I7" s="5">
        <f t="shared" si="2"/>
        <v>3</v>
      </c>
      <c r="J7" s="3">
        <f t="shared" si="3"/>
        <v>0</v>
      </c>
      <c r="K7" s="4">
        <f t="shared" si="4"/>
        <v>3</v>
      </c>
      <c r="L7" s="2">
        <v>1</v>
      </c>
      <c r="M7" s="1">
        <v>0</v>
      </c>
      <c r="N7" s="4">
        <f t="shared" si="5"/>
        <v>1</v>
      </c>
      <c r="O7" s="5">
        <f t="shared" si="6"/>
        <v>4</v>
      </c>
      <c r="P7" s="3">
        <f t="shared" si="7"/>
        <v>0</v>
      </c>
      <c r="Q7" s="4">
        <f t="shared" si="8"/>
        <v>4</v>
      </c>
      <c r="R7" s="1" t="s">
        <v>0</v>
      </c>
      <c r="S7" s="1"/>
      <c r="T7" s="18"/>
      <c r="U7" s="1"/>
      <c r="V7" s="18"/>
      <c r="W7" s="1"/>
      <c r="X7" s="18"/>
      <c r="Y7" s="19"/>
      <c r="Z7" s="20"/>
    </row>
    <row r="8" spans="1:26" ht="20.25" customHeight="1" x14ac:dyDescent="0.25">
      <c r="A8" s="16">
        <v>527205</v>
      </c>
      <c r="B8" s="17" t="s">
        <v>8</v>
      </c>
      <c r="C8" s="2">
        <v>7</v>
      </c>
      <c r="D8" s="1">
        <v>2</v>
      </c>
      <c r="E8" s="4">
        <f t="shared" si="1"/>
        <v>9</v>
      </c>
      <c r="F8" s="2">
        <v>0</v>
      </c>
      <c r="G8" s="1">
        <v>0</v>
      </c>
      <c r="H8" s="4">
        <f t="shared" si="0"/>
        <v>0</v>
      </c>
      <c r="I8" s="5">
        <f t="shared" si="2"/>
        <v>7</v>
      </c>
      <c r="J8" s="3">
        <f t="shared" si="3"/>
        <v>2</v>
      </c>
      <c r="K8" s="4">
        <f t="shared" si="4"/>
        <v>9</v>
      </c>
      <c r="L8" s="2">
        <v>0</v>
      </c>
      <c r="M8" s="1">
        <v>0</v>
      </c>
      <c r="N8" s="4">
        <f t="shared" si="5"/>
        <v>0</v>
      </c>
      <c r="O8" s="5">
        <f t="shared" si="6"/>
        <v>7</v>
      </c>
      <c r="P8" s="3">
        <f t="shared" si="7"/>
        <v>2</v>
      </c>
      <c r="Q8" s="4">
        <f t="shared" si="8"/>
        <v>9</v>
      </c>
      <c r="R8" s="1" t="s">
        <v>0</v>
      </c>
      <c r="S8" s="1"/>
      <c r="T8" s="18"/>
      <c r="U8" s="1"/>
      <c r="V8" s="18"/>
      <c r="W8" s="1"/>
      <c r="X8" s="18"/>
      <c r="Y8" s="19"/>
      <c r="Z8" s="20"/>
    </row>
    <row r="9" spans="1:26" ht="24.75" customHeight="1" thickBot="1" x14ac:dyDescent="0.3">
      <c r="A9" s="21">
        <v>5272</v>
      </c>
      <c r="B9" s="22" t="s">
        <v>9</v>
      </c>
      <c r="C9" s="29">
        <f>IF(COUNT(C4:C8)=0,"-",SUM(C4:C8))</f>
        <v>16</v>
      </c>
      <c r="D9" s="30">
        <f t="shared" ref="D9:Q9" si="9">IF(COUNT(D4:D8)=0,"-",SUM(D4:D8))</f>
        <v>7</v>
      </c>
      <c r="E9" s="31">
        <f t="shared" si="9"/>
        <v>23</v>
      </c>
      <c r="F9" s="29">
        <f t="shared" si="9"/>
        <v>1</v>
      </c>
      <c r="G9" s="30">
        <f t="shared" si="9"/>
        <v>1</v>
      </c>
      <c r="H9" s="31">
        <f t="shared" si="9"/>
        <v>2</v>
      </c>
      <c r="I9" s="29">
        <f t="shared" si="9"/>
        <v>17</v>
      </c>
      <c r="J9" s="30">
        <f t="shared" si="9"/>
        <v>8</v>
      </c>
      <c r="K9" s="31">
        <f t="shared" si="9"/>
        <v>25</v>
      </c>
      <c r="L9" s="29">
        <f t="shared" si="9"/>
        <v>1</v>
      </c>
      <c r="M9" s="30">
        <f t="shared" si="9"/>
        <v>0</v>
      </c>
      <c r="N9" s="31">
        <f t="shared" si="9"/>
        <v>1</v>
      </c>
      <c r="O9" s="29">
        <f t="shared" si="9"/>
        <v>18</v>
      </c>
      <c r="P9" s="30">
        <f t="shared" si="9"/>
        <v>8</v>
      </c>
      <c r="Q9" s="31">
        <f t="shared" si="9"/>
        <v>26</v>
      </c>
      <c r="R9" s="23" t="s">
        <v>0</v>
      </c>
      <c r="S9" s="24"/>
      <c r="T9" s="25"/>
      <c r="U9" s="24"/>
      <c r="V9" s="25"/>
      <c r="W9" s="24"/>
      <c r="X9" s="25"/>
      <c r="Y9" s="24"/>
      <c r="Z9" s="26"/>
    </row>
    <row r="10" spans="1:26" ht="20.100000000000001" customHeight="1" thickTop="1" x14ac:dyDescent="0.25">
      <c r="A10" s="32">
        <v>5272</v>
      </c>
      <c r="B10" s="33" t="s">
        <v>32</v>
      </c>
      <c r="C10" s="34">
        <v>10</v>
      </c>
      <c r="D10" s="35">
        <v>9</v>
      </c>
      <c r="E10" s="48">
        <v>19</v>
      </c>
      <c r="F10" s="34">
        <v>2</v>
      </c>
      <c r="G10" s="35">
        <v>0</v>
      </c>
      <c r="H10" s="36">
        <v>2</v>
      </c>
      <c r="I10" s="34">
        <v>12</v>
      </c>
      <c r="J10" s="35">
        <v>9</v>
      </c>
      <c r="K10" s="36">
        <v>21</v>
      </c>
      <c r="L10" s="34">
        <v>0</v>
      </c>
      <c r="M10" s="35">
        <v>0</v>
      </c>
      <c r="N10" s="36">
        <v>0</v>
      </c>
      <c r="O10" s="34">
        <v>12</v>
      </c>
      <c r="P10" s="35">
        <v>9</v>
      </c>
      <c r="Q10" s="36">
        <v>21</v>
      </c>
      <c r="R10" s="37" t="s">
        <v>0</v>
      </c>
      <c r="S10" s="1"/>
      <c r="T10" s="18"/>
      <c r="U10" s="1"/>
      <c r="V10" s="18"/>
      <c r="W10" s="1"/>
      <c r="X10" s="18"/>
      <c r="Y10" s="1"/>
      <c r="Z10" s="20"/>
    </row>
    <row r="11" spans="1:26" ht="20.100000000000001" customHeight="1" x14ac:dyDescent="0.25">
      <c r="A11" s="50">
        <v>5272</v>
      </c>
      <c r="B11" s="51" t="s">
        <v>31</v>
      </c>
      <c r="C11" s="52">
        <v>11</v>
      </c>
      <c r="D11" s="53">
        <v>5</v>
      </c>
      <c r="E11" s="48">
        <v>16</v>
      </c>
      <c r="F11" s="52">
        <v>0</v>
      </c>
      <c r="G11" s="53">
        <v>0</v>
      </c>
      <c r="H11" s="54">
        <v>0</v>
      </c>
      <c r="I11" s="52">
        <v>11</v>
      </c>
      <c r="J11" s="53">
        <v>5</v>
      </c>
      <c r="K11" s="54">
        <v>16</v>
      </c>
      <c r="L11" s="52">
        <v>1</v>
      </c>
      <c r="M11" s="53">
        <v>0</v>
      </c>
      <c r="N11" s="54">
        <v>1</v>
      </c>
      <c r="O11" s="52">
        <v>12</v>
      </c>
      <c r="P11" s="53">
        <v>5</v>
      </c>
      <c r="Q11" s="54">
        <v>17</v>
      </c>
      <c r="R11" s="55" t="s">
        <v>0</v>
      </c>
      <c r="S11" s="1"/>
      <c r="T11" s="18"/>
      <c r="U11" s="1"/>
      <c r="V11" s="18"/>
      <c r="W11" s="1"/>
      <c r="X11" s="18"/>
      <c r="Y11" s="1"/>
      <c r="Z11" s="20"/>
    </row>
    <row r="12" spans="1:26" ht="20.100000000000001" customHeight="1" x14ac:dyDescent="0.25">
      <c r="A12" s="44">
        <v>5272</v>
      </c>
      <c r="B12" s="45" t="s">
        <v>29</v>
      </c>
      <c r="C12" s="46" t="s">
        <v>28</v>
      </c>
      <c r="D12" s="47" t="s">
        <v>28</v>
      </c>
      <c r="E12" s="48" t="str">
        <f t="shared" si="1"/>
        <v>-</v>
      </c>
      <c r="F12" s="46" t="s">
        <v>28</v>
      </c>
      <c r="G12" s="47" t="s">
        <v>28</v>
      </c>
      <c r="H12" s="48" t="str">
        <f t="shared" ref="H12" si="10">IF(COUNT(F12:G12)=0,"-",SUM(F12:G12))</f>
        <v>-</v>
      </c>
      <c r="I12" s="46" t="str">
        <f t="shared" ref="I10:I15" si="11">IF(COUNT(C12,F12)=0,"-",SUM(C12,F12))</f>
        <v>-</v>
      </c>
      <c r="J12" s="47" t="str">
        <f t="shared" ref="J10:J15" si="12">IF(COUNT(D12,G12)=0,"-",SUM(D12,G12))</f>
        <v>-</v>
      </c>
      <c r="K12" s="48" t="str">
        <f t="shared" ref="K10:K15" si="13">IF(COUNT(I12:J12)=0,"-",SUM(I12:J12))</f>
        <v>-</v>
      </c>
      <c r="L12" s="46" t="s">
        <v>28</v>
      </c>
      <c r="M12" s="47" t="s">
        <v>28</v>
      </c>
      <c r="N12" s="48" t="str">
        <f t="shared" ref="N10:N15" si="14">IF(COUNT(L12:M12)=0,"-",SUM(L12:M12))</f>
        <v>-</v>
      </c>
      <c r="O12" s="46" t="str">
        <f t="shared" ref="O10:O15" si="15">IF(COUNT(I12,L12)=0,"-",SUM(I12,L12))</f>
        <v>-</v>
      </c>
      <c r="P12" s="47" t="str">
        <f t="shared" ref="P10:P15" si="16">IF(COUNT(J12,M12)=0,"-",SUM(J12,M12))</f>
        <v>-</v>
      </c>
      <c r="Q12" s="48" t="str">
        <f t="shared" ref="Q10:Q15" si="17">IF(SUM(O12:P12)=0,"-",SUM(O12:P12))</f>
        <v>-</v>
      </c>
      <c r="R12" s="49" t="s">
        <v>0</v>
      </c>
      <c r="S12" s="1"/>
      <c r="T12" s="18"/>
      <c r="U12" s="1"/>
      <c r="V12" s="18"/>
      <c r="W12" s="1"/>
      <c r="X12" s="18"/>
      <c r="Y12" s="1"/>
      <c r="Z12" s="20"/>
    </row>
    <row r="13" spans="1:26" ht="20.100000000000001" customHeight="1" x14ac:dyDescent="0.25">
      <c r="A13" s="44">
        <v>5272</v>
      </c>
      <c r="B13" s="45" t="s">
        <v>27</v>
      </c>
      <c r="C13" s="46">
        <v>7</v>
      </c>
      <c r="D13" s="47">
        <v>5</v>
      </c>
      <c r="E13" s="48">
        <f t="shared" si="1"/>
        <v>12</v>
      </c>
      <c r="F13" s="46">
        <v>0</v>
      </c>
      <c r="G13" s="47">
        <v>2</v>
      </c>
      <c r="H13" s="48">
        <f t="shared" ref="H10:H15" si="18">IF(COUNT(F13:G13)=0,"-",SUM(F13:G13))</f>
        <v>2</v>
      </c>
      <c r="I13" s="46">
        <f t="shared" ref="I13" si="19">IF(COUNT(C13,F13)=0,"-",SUM(C13,F13))</f>
        <v>7</v>
      </c>
      <c r="J13" s="47">
        <f t="shared" ref="J13" si="20">IF(COUNT(D13,G13)=0,"-",SUM(D13,G13))</f>
        <v>7</v>
      </c>
      <c r="K13" s="48">
        <f t="shared" ref="K13" si="21">IF(COUNT(I13:J13)=0,"-",SUM(I13:J13))</f>
        <v>14</v>
      </c>
      <c r="L13" s="46">
        <v>0</v>
      </c>
      <c r="M13" s="47">
        <v>0</v>
      </c>
      <c r="N13" s="48">
        <f t="shared" ref="N13" si="22">IF(COUNT(L13:M13)=0,"-",SUM(L13:M13))</f>
        <v>0</v>
      </c>
      <c r="O13" s="46">
        <f t="shared" ref="O13" si="23">IF(COUNT(I13,L13)=0,"-",SUM(I13,L13))</f>
        <v>7</v>
      </c>
      <c r="P13" s="47">
        <f t="shared" ref="P13" si="24">IF(COUNT(J13,M13)=0,"-",SUM(J13,M13))</f>
        <v>7</v>
      </c>
      <c r="Q13" s="48">
        <f t="shared" ref="Q13" si="25">IF(SUM(O13:P13)=0,"-",SUM(O13:P13))</f>
        <v>14</v>
      </c>
      <c r="R13" s="49" t="s">
        <v>0</v>
      </c>
      <c r="S13" s="1"/>
      <c r="T13" s="18"/>
      <c r="U13" s="1"/>
      <c r="V13" s="18"/>
      <c r="W13" s="1"/>
      <c r="X13" s="18"/>
      <c r="Y13" s="1"/>
      <c r="Z13" s="20"/>
    </row>
    <row r="14" spans="1:26" ht="20.100000000000001" customHeight="1" x14ac:dyDescent="0.25">
      <c r="A14" s="44">
        <v>5272</v>
      </c>
      <c r="B14" s="45" t="s">
        <v>26</v>
      </c>
      <c r="C14" s="46">
        <v>14</v>
      </c>
      <c r="D14" s="47">
        <v>10</v>
      </c>
      <c r="E14" s="48">
        <f t="shared" si="1"/>
        <v>24</v>
      </c>
      <c r="F14" s="46">
        <v>15</v>
      </c>
      <c r="G14" s="47">
        <v>13</v>
      </c>
      <c r="H14" s="48">
        <f t="shared" si="18"/>
        <v>28</v>
      </c>
      <c r="I14" s="46">
        <f t="shared" si="11"/>
        <v>29</v>
      </c>
      <c r="J14" s="47">
        <f t="shared" si="12"/>
        <v>23</v>
      </c>
      <c r="K14" s="48">
        <f t="shared" si="13"/>
        <v>52</v>
      </c>
      <c r="L14" s="46">
        <v>0</v>
      </c>
      <c r="M14" s="47">
        <v>2</v>
      </c>
      <c r="N14" s="48">
        <f t="shared" si="14"/>
        <v>2</v>
      </c>
      <c r="O14" s="46">
        <f t="shared" si="15"/>
        <v>29</v>
      </c>
      <c r="P14" s="47">
        <f t="shared" si="16"/>
        <v>25</v>
      </c>
      <c r="Q14" s="48">
        <f t="shared" si="17"/>
        <v>54</v>
      </c>
      <c r="R14" s="49" t="s">
        <v>0</v>
      </c>
      <c r="S14" s="1"/>
      <c r="T14" s="18"/>
      <c r="U14" s="1"/>
      <c r="V14" s="18"/>
      <c r="W14" s="1"/>
      <c r="X14" s="18"/>
      <c r="Y14" s="1"/>
      <c r="Z14" s="20"/>
    </row>
    <row r="15" spans="1:26" ht="20.100000000000001" customHeight="1" thickBot="1" x14ac:dyDescent="0.3">
      <c r="A15" s="38">
        <v>5272</v>
      </c>
      <c r="B15" s="39" t="s">
        <v>25</v>
      </c>
      <c r="C15" s="40">
        <v>11</v>
      </c>
      <c r="D15" s="41">
        <v>10</v>
      </c>
      <c r="E15" s="42">
        <f t="shared" si="1"/>
        <v>21</v>
      </c>
      <c r="F15" s="40">
        <v>1</v>
      </c>
      <c r="G15" s="41">
        <v>2</v>
      </c>
      <c r="H15" s="42">
        <f t="shared" si="18"/>
        <v>3</v>
      </c>
      <c r="I15" s="40">
        <f t="shared" si="11"/>
        <v>12</v>
      </c>
      <c r="J15" s="41">
        <f t="shared" si="12"/>
        <v>12</v>
      </c>
      <c r="K15" s="42">
        <f t="shared" si="13"/>
        <v>24</v>
      </c>
      <c r="L15" s="40">
        <v>0</v>
      </c>
      <c r="M15" s="41">
        <v>1</v>
      </c>
      <c r="N15" s="42">
        <f t="shared" si="14"/>
        <v>1</v>
      </c>
      <c r="O15" s="40">
        <f t="shared" si="15"/>
        <v>12</v>
      </c>
      <c r="P15" s="41">
        <f t="shared" si="16"/>
        <v>13</v>
      </c>
      <c r="Q15" s="42">
        <f t="shared" si="17"/>
        <v>25</v>
      </c>
      <c r="R15" s="43" t="s">
        <v>0</v>
      </c>
      <c r="S15" s="1"/>
      <c r="T15" s="18"/>
      <c r="U15" s="1"/>
      <c r="V15" s="18"/>
      <c r="W15" s="1"/>
      <c r="X15" s="18"/>
      <c r="Y15" s="1"/>
      <c r="Z15" s="20"/>
    </row>
    <row r="16" spans="1:26" ht="13.5" thickTop="1" x14ac:dyDescent="0.25">
      <c r="A16" s="27" t="s">
        <v>30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</sheetData>
  <sheetProtection insertColumns="0" insertRows="0" deleteColumns="0" deleteRows="0"/>
  <printOptions horizontalCentered="1"/>
  <pageMargins left="0.19685039370078741" right="0.19685039370078741" top="0.39370078740157483" bottom="0.19685039370078741" header="0.31496062992125984" footer="0.31496062992125984"/>
  <pageSetup paperSize="256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Bayi dan Balita</vt:lpstr>
      <vt:lpstr>'Bayi dan Balita'!Print_Area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2025-06-28T22:52:55Z</dcterms:modified>
</cp:coreProperties>
</file>