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B0'!$A$1:$Q$10</definedName>
  </definedNames>
  <calcPr calcId="144525"/>
</workbook>
</file>

<file path=xl/calcChain.xml><?xml version="1.0" encoding="utf-8"?>
<calcChain xmlns="http://schemas.openxmlformats.org/spreadsheetml/2006/main">
  <c r="M9" i="87" l="1"/>
  <c r="L9" i="87"/>
  <c r="J9" i="87"/>
  <c r="I9" i="87"/>
  <c r="G9" i="87"/>
  <c r="F9" i="87"/>
  <c r="D9" i="87"/>
  <c r="C9" i="87"/>
  <c r="K8" i="87" l="1"/>
  <c r="K7" i="87"/>
  <c r="K6" i="87"/>
  <c r="K5" i="87"/>
  <c r="K4" i="87"/>
  <c r="N4" i="87"/>
  <c r="N5" i="87"/>
  <c r="N6" i="87"/>
  <c r="N7" i="87"/>
  <c r="N8" i="87"/>
  <c r="H8" i="87"/>
  <c r="H7" i="87"/>
  <c r="H6" i="87"/>
  <c r="H5" i="87"/>
  <c r="H4" i="87"/>
  <c r="K9" i="87" l="1"/>
  <c r="H9" i="87"/>
  <c r="N9" i="87"/>
  <c r="E8" i="87"/>
  <c r="E7" i="87"/>
  <c r="E6" i="87"/>
  <c r="E5" i="87"/>
  <c r="E4" i="87"/>
  <c r="Q4" i="87" l="1"/>
  <c r="P4" i="87"/>
  <c r="Q8" i="87"/>
  <c r="P8" i="87"/>
  <c r="P5" i="87"/>
  <c r="Q5" i="87"/>
  <c r="Q6" i="87"/>
  <c r="P6" i="87"/>
  <c r="P7" i="87"/>
  <c r="Q7" i="87"/>
  <c r="E9" i="87"/>
  <c r="Q9" i="87" l="1"/>
  <c r="P9" i="87"/>
</calcChain>
</file>

<file path=xl/sharedStrings.xml><?xml version="1.0" encoding="utf-8"?>
<sst xmlns="http://schemas.openxmlformats.org/spreadsheetml/2006/main" count="31" uniqueCount="26">
  <si>
    <t>Sumber: Bidang P2PL, Dinas Kesehatan Kota Bima, Tahun 2019</t>
  </si>
  <si>
    <t>JUMLAH BAYI LAHIR HIDUP LAKI-LAKI</t>
  </si>
  <si>
    <t>JUMLAH BAYI LAHIR HIDUP PEREMPUAN</t>
  </si>
  <si>
    <t>TOTAL BAYI LAHIR HIDUP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</si>
  <si>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</si>
  <si>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</si>
  <si>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</si>
  <si>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</si>
  <si>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</si>
  <si>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</si>
  <si>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</si>
  <si>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</si>
  <si>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BAYI LAKI-LAKI DI IMUNISASI HEPATITIS B0 
&lt; 24 Jam</t>
  </si>
  <si>
    <t>BAYI PEREMPUAN DI IMUNISASI HEPATITIS B0 
&lt; 24 Jam</t>
  </si>
  <si>
    <t>TOTAL BAYI 
DI IMUNISASI HEPATITIS B0 
&lt; 24 Jam</t>
  </si>
  <si>
    <t>BAYI LAKI-LAKI DI IMUNISASI HEPATITIS B0 
1 - 7 Hari</t>
  </si>
  <si>
    <t>BAYI PEREMPUAN DI IMUNISASI HEPATITIS B0 
1 - 7 Hari</t>
  </si>
  <si>
    <t>TOTAL BAYI 
DI IMUNISASI HEPATITIS B0 
1 - 7 Hari</t>
  </si>
  <si>
    <t>SATUAN</t>
  </si>
  <si>
    <t>CAKUPAN IMUNISASI B0 
(%)</t>
  </si>
  <si>
    <t>CAKUPAN IMUNISASI BCG
(%)</t>
  </si>
  <si>
    <t>Cakupan Pelayanan Imunisasi Hepatitis B0 (0 -7 Hari) dan BCG pada Bayi menurut Jenis Kelamin di rinci per Kecamatan di Kota Bima Tahun 2018</t>
  </si>
  <si>
    <t>Bayi</t>
  </si>
  <si>
    <t xml:space="preserve">BAYI LAKI-LAKI 
DI IMUNISASI  BCG </t>
  </si>
  <si>
    <t xml:space="preserve">BAYI PEREMPUAN
DI IMUNISASI  BCG </t>
  </si>
  <si>
    <t xml:space="preserve">TOTAL BAYI
DI IMUNISASI  BCG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</si>
</sst>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2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2" fontId="9" fillId="2" borderId="4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4.42578125" style="1" customWidth="1"/>
    <col min="3" max="4" width="11" style="1" customWidth="1"/>
    <col min="5" max="5" width="10.7109375" style="1" customWidth="1"/>
    <col min="6" max="6" width="11.5703125" style="1" customWidth="1"/>
    <col min="7" max="7" width="14" style="1" customWidth="1"/>
    <col min="8" max="9" width="11.5703125" style="1" customWidth="1"/>
    <col min="10" max="10" width="14" style="1" customWidth="1"/>
    <col min="11" max="11" width="11.5703125" style="1" customWidth="1"/>
    <col min="12" max="12" width="12.42578125" style="1" customWidth="1"/>
    <col min="13" max="13" width="14" style="1" customWidth="1"/>
    <col min="14" max="14" width="10.85546875" style="1" customWidth="1"/>
    <col min="15" max="15" width="8" style="1" customWidth="1"/>
    <col min="16" max="17" width="12.85546875" style="1" customWidth="1"/>
    <col min="18" max="16384" width="9.140625" style="1"/>
  </cols>
  <sheetData>
    <row r="1" spans="1:27" ht="15" x14ac:dyDescent="0.25">
      <c r="A1" s="19" t="s">
        <v>21</v>
      </c>
    </row>
    <row r="2" spans="1:27" x14ac:dyDescent="0.25">
      <c r="E2" s="22"/>
    </row>
    <row r="3" spans="1:27" ht="48.75" thickBot="1" x14ac:dyDescent="0.3">
      <c r="A3" s="23" t="s">
        <v>4</v>
      </c>
      <c r="B3" s="24" t="s">
        <v>5</v>
      </c>
      <c r="C3" s="25" t="s">
        <v>1</v>
      </c>
      <c r="D3" s="26" t="s">
        <v>2</v>
      </c>
      <c r="E3" s="27" t="s">
        <v>3</v>
      </c>
      <c r="F3" s="25" t="s">
        <v>12</v>
      </c>
      <c r="G3" s="26" t="s">
        <v>13</v>
      </c>
      <c r="H3" s="27" t="s">
        <v>14</v>
      </c>
      <c r="I3" s="25" t="s">
        <v>15</v>
      </c>
      <c r="J3" s="26" t="s">
        <v>16</v>
      </c>
      <c r="K3" s="27" t="s">
        <v>17</v>
      </c>
      <c r="L3" s="25" t="s">
        <v>23</v>
      </c>
      <c r="M3" s="26" t="s">
        <v>24</v>
      </c>
      <c r="N3" s="27" t="s">
        <v>25</v>
      </c>
      <c r="O3" s="34" t="s">
        <v>18</v>
      </c>
      <c r="P3" s="36" t="s">
        <v>19</v>
      </c>
      <c r="Q3" s="23" t="s">
        <v>20</v>
      </c>
      <c r="R3" s="2"/>
      <c r="S3" s="2"/>
      <c r="T3" s="2"/>
      <c r="U3" s="2"/>
      <c r="V3" s="2"/>
      <c r="W3" s="2"/>
      <c r="X3" s="2"/>
      <c r="Y3" s="2"/>
      <c r="Z3" s="3"/>
      <c r="AA3" s="3"/>
    </row>
    <row r="4" spans="1:27" ht="20.25" customHeight="1" thickTop="1" x14ac:dyDescent="0.25">
      <c r="A4" s="4">
        <v>527201</v>
      </c>
      <c r="B4" s="5" t="s">
        <v>6</v>
      </c>
      <c r="C4" s="17">
        <v>367</v>
      </c>
      <c r="D4" s="16">
        <v>342</v>
      </c>
      <c r="E4" s="20">
        <f>IF(SUM(C4:D4)=0,"-",SUM(C4:D4))</f>
        <v>709</v>
      </c>
      <c r="F4" s="17">
        <v>362</v>
      </c>
      <c r="G4" s="16">
        <v>309</v>
      </c>
      <c r="H4" s="32">
        <f>IF(SUM(F4:G4)=0,"-",SUM(F4:G4))</f>
        <v>671</v>
      </c>
      <c r="I4" s="17">
        <v>13</v>
      </c>
      <c r="J4" s="16">
        <v>24</v>
      </c>
      <c r="K4" s="32">
        <f>IF(SUM(I4:J4)=0,"-",SUM(I4:J4))</f>
        <v>37</v>
      </c>
      <c r="L4" s="17">
        <v>384</v>
      </c>
      <c r="M4" s="16">
        <v>293</v>
      </c>
      <c r="N4" s="32">
        <f>IF(SUM(L4:M4)=0,"-",SUM(L4:M4))</f>
        <v>677</v>
      </c>
      <c r="O4" s="35" t="s">
        <v>22</v>
      </c>
      <c r="P4" s="37">
        <f t="shared" ref="P4:P9" si="0">IF(OR(SUM(E4)=0,SUM(H4,K4)=0),0,ROUND(SUM(H4,K4)/E4*100,2))</f>
        <v>99.86</v>
      </c>
      <c r="Q4" s="21">
        <f t="shared" ref="Q4:Q9" si="1">IF(OR(SUM(E4)=0,SUM(N4)=0),0,ROUND(SUM(N4)/E4*100,2))</f>
        <v>95.49</v>
      </c>
      <c r="R4" s="6"/>
      <c r="S4" s="7"/>
      <c r="T4" s="6"/>
      <c r="U4" s="8"/>
      <c r="V4" s="6"/>
      <c r="W4" s="8"/>
      <c r="X4" s="6"/>
      <c r="Y4" s="8"/>
      <c r="Z4" s="9"/>
      <c r="AA4" s="10"/>
    </row>
    <row r="5" spans="1:27" ht="20.25" customHeight="1" x14ac:dyDescent="0.25">
      <c r="A5" s="4">
        <v>527202</v>
      </c>
      <c r="B5" s="5" t="s">
        <v>7</v>
      </c>
      <c r="C5" s="17">
        <v>204</v>
      </c>
      <c r="D5" s="16">
        <v>182</v>
      </c>
      <c r="E5" s="20">
        <f t="shared" ref="E5:E8" si="2">IF(SUM(C5:D5)=0,"-",SUM(C5:D5))</f>
        <v>386</v>
      </c>
      <c r="F5" s="17">
        <v>217</v>
      </c>
      <c r="G5" s="16">
        <v>185</v>
      </c>
      <c r="H5" s="32">
        <f t="shared" ref="H5:H8" si="3">IF(SUM(F5:G5)=0,"-",SUM(F5:G5))</f>
        <v>402</v>
      </c>
      <c r="I5" s="17">
        <v>1</v>
      </c>
      <c r="J5" s="16">
        <v>3</v>
      </c>
      <c r="K5" s="32">
        <f t="shared" ref="K5:K8" si="4">IF(SUM(I5:J5)=0,"-",SUM(I5:J5))</f>
        <v>4</v>
      </c>
      <c r="L5" s="17">
        <v>212</v>
      </c>
      <c r="M5" s="16">
        <v>186</v>
      </c>
      <c r="N5" s="32">
        <f t="shared" ref="N5:N8" si="5">IF(SUM(L5:M5)=0,"-",SUM(L5:M5))</f>
        <v>398</v>
      </c>
      <c r="O5" s="35" t="s">
        <v>22</v>
      </c>
      <c r="P5" s="37">
        <f t="shared" si="0"/>
        <v>105.18</v>
      </c>
      <c r="Q5" s="21">
        <f t="shared" si="1"/>
        <v>103.11</v>
      </c>
      <c r="R5" s="6"/>
      <c r="S5" s="7"/>
      <c r="T5" s="6"/>
      <c r="U5" s="8"/>
      <c r="V5" s="6"/>
      <c r="W5" s="8"/>
      <c r="X5" s="6"/>
      <c r="Y5" s="8"/>
      <c r="Z5" s="9"/>
      <c r="AA5" s="10"/>
    </row>
    <row r="6" spans="1:27" ht="20.25" customHeight="1" x14ac:dyDescent="0.25">
      <c r="A6" s="4">
        <v>527203</v>
      </c>
      <c r="B6" s="5" t="s">
        <v>8</v>
      </c>
      <c r="C6" s="17">
        <v>339</v>
      </c>
      <c r="D6" s="16">
        <v>336</v>
      </c>
      <c r="E6" s="20">
        <f t="shared" si="2"/>
        <v>675</v>
      </c>
      <c r="F6" s="17">
        <v>240</v>
      </c>
      <c r="G6" s="16">
        <v>223</v>
      </c>
      <c r="H6" s="32">
        <f t="shared" si="3"/>
        <v>463</v>
      </c>
      <c r="I6" s="17">
        <v>51</v>
      </c>
      <c r="J6" s="16">
        <v>44</v>
      </c>
      <c r="K6" s="32">
        <f t="shared" si="4"/>
        <v>95</v>
      </c>
      <c r="L6" s="17">
        <v>295</v>
      </c>
      <c r="M6" s="16">
        <v>312</v>
      </c>
      <c r="N6" s="32">
        <f t="shared" si="5"/>
        <v>607</v>
      </c>
      <c r="O6" s="35" t="s">
        <v>22</v>
      </c>
      <c r="P6" s="37">
        <f t="shared" si="0"/>
        <v>82.67</v>
      </c>
      <c r="Q6" s="21">
        <f t="shared" si="1"/>
        <v>89.93</v>
      </c>
      <c r="R6" s="6"/>
      <c r="S6" s="7"/>
      <c r="T6" s="6"/>
      <c r="U6" s="8"/>
      <c r="V6" s="6"/>
      <c r="W6" s="8"/>
      <c r="X6" s="6"/>
      <c r="Y6" s="8"/>
      <c r="Z6" s="9"/>
      <c r="AA6" s="10"/>
    </row>
    <row r="7" spans="1:27" ht="20.25" customHeight="1" x14ac:dyDescent="0.25">
      <c r="A7" s="4">
        <v>527204</v>
      </c>
      <c r="B7" s="5" t="s">
        <v>9</v>
      </c>
      <c r="C7" s="17">
        <v>389</v>
      </c>
      <c r="D7" s="16">
        <v>376</v>
      </c>
      <c r="E7" s="20">
        <f t="shared" si="2"/>
        <v>765</v>
      </c>
      <c r="F7" s="17">
        <v>398</v>
      </c>
      <c r="G7" s="16">
        <v>382</v>
      </c>
      <c r="H7" s="32">
        <f t="shared" si="3"/>
        <v>780</v>
      </c>
      <c r="I7" s="17">
        <v>8</v>
      </c>
      <c r="J7" s="16">
        <v>8</v>
      </c>
      <c r="K7" s="32">
        <f t="shared" si="4"/>
        <v>16</v>
      </c>
      <c r="L7" s="17">
        <v>420</v>
      </c>
      <c r="M7" s="16">
        <v>435</v>
      </c>
      <c r="N7" s="32">
        <f t="shared" si="5"/>
        <v>855</v>
      </c>
      <c r="O7" s="35" t="s">
        <v>22</v>
      </c>
      <c r="P7" s="37">
        <f t="shared" si="0"/>
        <v>104.05</v>
      </c>
      <c r="Q7" s="21">
        <f t="shared" si="1"/>
        <v>111.76</v>
      </c>
      <c r="R7" s="6"/>
      <c r="S7" s="7"/>
      <c r="T7" s="6"/>
      <c r="U7" s="8"/>
      <c r="V7" s="6"/>
      <c r="W7" s="8"/>
      <c r="X7" s="6"/>
      <c r="Y7" s="8"/>
      <c r="Z7" s="9"/>
      <c r="AA7" s="10"/>
    </row>
    <row r="8" spans="1:27" ht="20.25" customHeight="1" x14ac:dyDescent="0.25">
      <c r="A8" s="4">
        <v>527205</v>
      </c>
      <c r="B8" s="5" t="s">
        <v>10</v>
      </c>
      <c r="C8" s="17">
        <v>381</v>
      </c>
      <c r="D8" s="16">
        <v>363</v>
      </c>
      <c r="E8" s="20">
        <f t="shared" si="2"/>
        <v>744</v>
      </c>
      <c r="F8" s="17">
        <v>288</v>
      </c>
      <c r="G8" s="16">
        <v>282</v>
      </c>
      <c r="H8" s="32">
        <f t="shared" si="3"/>
        <v>570</v>
      </c>
      <c r="I8" s="17">
        <v>32</v>
      </c>
      <c r="J8" s="16">
        <v>26</v>
      </c>
      <c r="K8" s="32">
        <f t="shared" si="4"/>
        <v>58</v>
      </c>
      <c r="L8" s="17">
        <v>320</v>
      </c>
      <c r="M8" s="16">
        <v>299</v>
      </c>
      <c r="N8" s="32">
        <f t="shared" si="5"/>
        <v>619</v>
      </c>
      <c r="O8" s="35" t="s">
        <v>22</v>
      </c>
      <c r="P8" s="37">
        <f t="shared" si="0"/>
        <v>84.41</v>
      </c>
      <c r="Q8" s="21">
        <f t="shared" si="1"/>
        <v>83.2</v>
      </c>
      <c r="R8" s="6"/>
      <c r="S8" s="7"/>
      <c r="T8" s="6"/>
      <c r="U8" s="8"/>
      <c r="V8" s="6"/>
      <c r="W8" s="8"/>
      <c r="X8" s="6"/>
      <c r="Y8" s="8"/>
      <c r="Z8" s="9"/>
      <c r="AA8" s="10"/>
    </row>
    <row r="9" spans="1:27" ht="24.75" customHeight="1" thickBot="1" x14ac:dyDescent="0.3">
      <c r="A9" s="28">
        <v>5272</v>
      </c>
      <c r="B9" s="29" t="s">
        <v>11</v>
      </c>
      <c r="C9" s="30">
        <f>IF(SUM(C4:C8)=0,"-",SUM(C4:C8))</f>
        <v>1680</v>
      </c>
      <c r="D9" s="31">
        <f t="shared" ref="D9:H9" si="6">IF(SUM(D4:D8)=0,"-",SUM(D4:D8))</f>
        <v>1599</v>
      </c>
      <c r="E9" s="31">
        <f t="shared" si="6"/>
        <v>3279</v>
      </c>
      <c r="F9" s="30">
        <f t="shared" si="6"/>
        <v>1505</v>
      </c>
      <c r="G9" s="31">
        <f t="shared" si="6"/>
        <v>1381</v>
      </c>
      <c r="H9" s="33">
        <f t="shared" si="6"/>
        <v>2886</v>
      </c>
      <c r="I9" s="30">
        <f t="shared" ref="I9:K9" si="7">IF(SUM(I4:I8)=0,"-",SUM(I4:I8))</f>
        <v>105</v>
      </c>
      <c r="J9" s="31">
        <f t="shared" si="7"/>
        <v>105</v>
      </c>
      <c r="K9" s="33">
        <f t="shared" si="7"/>
        <v>210</v>
      </c>
      <c r="L9" s="30">
        <f t="shared" ref="L9:N9" si="8">IF(SUM(L4:L8)=0,"-",SUM(L4:L8))</f>
        <v>1631</v>
      </c>
      <c r="M9" s="31">
        <f t="shared" si="8"/>
        <v>1525</v>
      </c>
      <c r="N9" s="33">
        <f t="shared" si="8"/>
        <v>3156</v>
      </c>
      <c r="O9" s="38" t="s">
        <v>22</v>
      </c>
      <c r="P9" s="39">
        <f t="shared" si="0"/>
        <v>94.42</v>
      </c>
      <c r="Q9" s="40">
        <f t="shared" si="1"/>
        <v>96.25</v>
      </c>
      <c r="R9" s="11"/>
      <c r="S9" s="12"/>
      <c r="T9" s="11"/>
      <c r="U9" s="13"/>
      <c r="V9" s="11"/>
      <c r="W9" s="13"/>
      <c r="X9" s="11"/>
      <c r="Y9" s="13"/>
      <c r="Z9" s="11"/>
      <c r="AA9" s="14"/>
    </row>
    <row r="10" spans="1:27" ht="13.5" thickTop="1" x14ac:dyDescent="0.25">
      <c r="A10" s="18" t="s">
        <v>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2025-03-09T08:36:44Z</dcterms:modified>
</cp:coreProperties>
</file>