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746"/>
  </bookViews>
  <sheets>
    <sheet name="Imunisasi Hepatitis B0" sheetId="87" r:id="rId1"/>
  </sheets>
  <definedNames>
    <definedName name="_xlnm.Print_Area" localSheetId="0">'Imunisasi Hepatitis B0'!$A$1:$Q$11</definedName>
  </definedNames>
  <calcPr calcId="144525"/>
</workbook>
</file>

<file path=xl/calcChain.xml><?xml version="1.0" encoding="utf-8"?>
<calcChain xmlns="http://schemas.openxmlformats.org/spreadsheetml/2006/main">
  <c r="Q10" i="87" l="1"/>
  <c r="P10" i="87"/>
  <c r="G9" i="87" l="1"/>
  <c r="F9" i="87"/>
  <c r="D9" i="87"/>
  <c r="C9" i="87"/>
  <c r="K8" i="87" l="1"/>
  <c r="K7" i="87"/>
  <c r="K5" i="87"/>
  <c r="K4" i="87"/>
  <c r="H8" i="87"/>
  <c r="H7" i="87"/>
  <c r="H6" i="87"/>
  <c r="H5" i="87"/>
  <c r="H4" i="87"/>
  <c r="J9" i="87" l="1"/>
  <c r="K6" i="87"/>
  <c r="K9" i="87" s="1"/>
  <c r="I9" i="87"/>
  <c r="H9" i="87"/>
  <c r="E8" i="87"/>
  <c r="E7" i="87"/>
  <c r="E6" i="87"/>
  <c r="E5" i="87"/>
  <c r="E4" i="87"/>
  <c r="N5" i="87" l="1"/>
  <c r="Q5" i="87" s="1"/>
  <c r="N7" i="87"/>
  <c r="Q7" i="87" s="1"/>
  <c r="N8" i="87"/>
  <c r="N6" i="87"/>
  <c r="Q6" i="87" s="1"/>
  <c r="P4" i="87"/>
  <c r="Q8" i="87"/>
  <c r="P8" i="87"/>
  <c r="P5" i="87"/>
  <c r="P6" i="87"/>
  <c r="P7" i="87"/>
  <c r="E9" i="87"/>
  <c r="M9" i="87" l="1"/>
  <c r="L9" i="87"/>
  <c r="N4" i="87"/>
  <c r="P9" i="87"/>
  <c r="N9" i="87" l="1"/>
  <c r="Q9" i="87" s="1"/>
  <c r="Q4" i="87"/>
</calcChain>
</file>

<file path=xl/sharedStrings.xml><?xml version="1.0" encoding="utf-8"?>
<sst xmlns="http://schemas.openxmlformats.org/spreadsheetml/2006/main" count="33" uniqueCount="27">
  <si>
    <t>JUMLAH BAYI LAHIR HIDUP LAKI-LAKI</t>
  </si>
  <si>
    <t>JUMLAH BAYI LAHIR HIDUP PEREMPUAN</t>
  </si>
  <si>
    <t>TOTAL BAYI LAHIR HIDUP</t>
  </si>
  <si>
    <t>KODE WILAYAH</t>
  </si>
  <si>
    <t>NAMA WILAYAH</t>
  </si>
  <si>
    <t>RASANAE BARAT</t>
  </si>
  <si>
    <t>RASANAE TIMUR</t>
  </si>
  <si>
    <t>ASAKOTA</t>
  </si>
  <si>
    <t>RABA</t>
  </si>
  <si>
    <t>MPUNDA</t>
  </si>
  <si>
    <t>KOTA BIMA</t>
  </si>
  <si>
    <t>BAYI LAKI-LAKI DI IMUNISASI HEPATITIS B0 
&lt; 24 Jam</t>
  </si>
  <si>
    <t>BAYI PEREMPUAN DI IMUNISASI HEPATITIS B0 
&lt; 24 Jam</t>
  </si>
  <si>
    <t>TOTAL BAYI 
DI IMUNISASI HEPATITIS B0 
&lt; 24 Jam</t>
  </si>
  <si>
    <t>BAYI LAKI-LAKI DI IMUNISASI HEPATITIS B0 
1 - 7 Hari</t>
  </si>
  <si>
    <t>BAYI PEREMPUAN DI IMUNISASI HEPATITIS B0 
1 - 7 Hari</t>
  </si>
  <si>
    <t>TOTAL BAYI 
DI IMUNISASI HEPATITIS B0 
1 - 7 Hari</t>
  </si>
  <si>
    <t>SATUAN</t>
  </si>
  <si>
    <t>CAKUPAN IMUNISASI B0 
(%)</t>
  </si>
  <si>
    <t>CAKUPAN IMUNISASI BCG
(%)</t>
  </si>
  <si>
    <t>Bayi</t>
  </si>
  <si>
    <t xml:space="preserve">BAYI LAKI-LAKI 
DI IMUNISASI  BCG </t>
  </si>
  <si>
    <t xml:space="preserve">BAYI PEREMPUAN
DI IMUNISASI  BCG </t>
  </si>
  <si>
    <t xml:space="preserve">TOTAL BAYI
DI IMUNISASI  BCG </t>
  </si>
  <si>
    <t>KOTA BIMA 2018</t>
  </si>
  <si>
    <t>Sumber: Bidang P2PL, Dinas Kesehatan Kota Bima, Tahun 2020</t>
  </si>
  <si>
    <t>Cakupan Pelayanan Imunisasi Hepatitis B0 (0 -7 Hari) dan BCG pada Bayi menurut Jenis Kelamin di rinci per Kecamatan di Kota Bima Tahun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</si>
</sst>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_(&quot;$&quot;* #,##0_);_(&quot;$&quot;* \(#,##0\);_(&quot;$&quot;* &quot;-&quot;_);_(@_)"/>
    <numFmt numFmtId="169" formatCode="0.0"/>
    <numFmt numFmtId="170" formatCode="#,##0.00\ ;&quot; (&quot;#,##0.00\);&quot; -&quot;#\ ;@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51">
    <xf numFmtId="0" fontId="0" fillId="0" borderId="0" xfId="0"/>
    <xf numFmtId="0" fontId="6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3" fontId="10" fillId="0" borderId="0" xfId="6" applyNumberFormat="1" applyFont="1" applyFill="1" applyBorder="1" applyAlignment="1">
      <alignment horizontal="center" vertical="center"/>
    </xf>
    <xf numFmtId="169" fontId="10" fillId="0" borderId="0" xfId="6" applyNumberFormat="1" applyFont="1" applyFill="1" applyBorder="1" applyAlignment="1">
      <alignment horizontal="center" vertical="center"/>
    </xf>
    <xf numFmtId="169" fontId="10" fillId="0" borderId="0" xfId="7" applyNumberFormat="1" applyFont="1" applyFill="1" applyBorder="1" applyAlignment="1">
      <alignment horizontal="center" vertical="center"/>
    </xf>
    <xf numFmtId="3" fontId="10" fillId="0" borderId="0" xfId="19" applyNumberFormat="1" applyFont="1" applyBorder="1" applyAlignment="1">
      <alignment horizontal="center" vertical="center"/>
    </xf>
    <xf numFmtId="169" fontId="10" fillId="0" borderId="0" xfId="0" applyNumberFormat="1" applyFont="1" applyBorder="1" applyAlignment="1">
      <alignment horizontal="center" vertical="center"/>
    </xf>
    <xf numFmtId="3" fontId="9" fillId="0" borderId="0" xfId="6" applyNumberFormat="1" applyFont="1" applyFill="1" applyBorder="1" applyAlignment="1">
      <alignment horizontal="center" vertical="center"/>
    </xf>
    <xf numFmtId="169" fontId="9" fillId="0" borderId="0" xfId="6" applyNumberFormat="1" applyFont="1" applyFill="1" applyBorder="1" applyAlignment="1">
      <alignment horizontal="center" vertical="center"/>
    </xf>
    <xf numFmtId="169" fontId="9" fillId="0" borderId="0" xfId="7" applyNumberFormat="1" applyFont="1" applyFill="1" applyBorder="1" applyAlignment="1">
      <alignment horizontal="center" vertical="center"/>
    </xf>
    <xf numFmtId="169" fontId="9" fillId="0" borderId="0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top"/>
    </xf>
    <xf numFmtId="3" fontId="10" fillId="0" borderId="0" xfId="6" applyNumberFormat="1" applyFont="1" applyFill="1" applyBorder="1" applyAlignment="1" applyProtection="1">
      <alignment horizontal="center" vertical="center"/>
      <protection locked="0"/>
    </xf>
    <xf numFmtId="3" fontId="10" fillId="0" borderId="2" xfId="6" applyNumberFormat="1" applyFont="1" applyFill="1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vertical="top"/>
    </xf>
    <xf numFmtId="0" fontId="12" fillId="0" borderId="0" xfId="0" applyFont="1" applyAlignment="1">
      <alignment vertical="center"/>
    </xf>
    <xf numFmtId="3" fontId="10" fillId="0" borderId="0" xfId="6" applyNumberFormat="1" applyFont="1" applyFill="1" applyBorder="1" applyAlignment="1" applyProtection="1">
      <alignment horizontal="center" vertical="center"/>
    </xf>
    <xf numFmtId="2" fontId="10" fillId="0" borderId="0" xfId="6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vertical="center"/>
    </xf>
    <xf numFmtId="3" fontId="9" fillId="2" borderId="6" xfId="6" applyNumberFormat="1" applyFont="1" applyFill="1" applyBorder="1" applyAlignment="1" applyProtection="1">
      <alignment horizontal="center" vertical="center"/>
      <protection hidden="1"/>
    </xf>
    <xf numFmtId="3" fontId="9" fillId="2" borderId="4" xfId="6" applyNumberFormat="1" applyFont="1" applyFill="1" applyBorder="1" applyAlignment="1" applyProtection="1">
      <alignment horizontal="center" vertical="center"/>
      <protection hidden="1"/>
    </xf>
    <xf numFmtId="3" fontId="10" fillId="0" borderId="3" xfId="6" applyNumberFormat="1" applyFont="1" applyFill="1" applyBorder="1" applyAlignment="1" applyProtection="1">
      <alignment horizontal="center" vertical="center"/>
    </xf>
    <xf numFmtId="3" fontId="9" fillId="2" borderId="5" xfId="6" applyNumberFormat="1" applyFont="1" applyFill="1" applyBorder="1" applyAlignment="1" applyProtection="1">
      <alignment horizontal="center" vertical="center"/>
      <protection hidden="1"/>
    </xf>
    <xf numFmtId="0" fontId="9" fillId="2" borderId="7" xfId="0" applyFont="1" applyFill="1" applyBorder="1" applyAlignment="1">
      <alignment horizontal="center" vertical="center"/>
    </xf>
    <xf numFmtId="3" fontId="10" fillId="0" borderId="8" xfId="6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4" fontId="10" fillId="0" borderId="8" xfId="6" applyNumberFormat="1" applyFont="1" applyFill="1" applyBorder="1" applyAlignment="1">
      <alignment horizontal="center" vertical="center"/>
    </xf>
    <xf numFmtId="3" fontId="9" fillId="2" borderId="7" xfId="6" applyNumberFormat="1" applyFont="1" applyFill="1" applyBorder="1" applyAlignment="1">
      <alignment horizontal="center" vertical="center"/>
    </xf>
    <xf numFmtId="4" fontId="9" fillId="2" borderId="7" xfId="6" applyNumberFormat="1" applyFont="1" applyFill="1" applyBorder="1" applyAlignment="1">
      <alignment horizontal="center" vertical="center"/>
    </xf>
    <xf numFmtId="2" fontId="9" fillId="2" borderId="4" xfId="6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/>
    </xf>
    <xf numFmtId="3" fontId="10" fillId="0" borderId="6" xfId="6" applyNumberFormat="1" applyFont="1" applyFill="1" applyBorder="1" applyAlignment="1" applyProtection="1">
      <alignment horizontal="center" vertical="center"/>
      <protection hidden="1"/>
    </xf>
    <xf numFmtId="3" fontId="10" fillId="0" borderId="4" xfId="6" applyNumberFormat="1" applyFont="1" applyFill="1" applyBorder="1" applyAlignment="1" applyProtection="1">
      <alignment horizontal="center" vertical="center"/>
      <protection hidden="1"/>
    </xf>
    <xf numFmtId="3" fontId="10" fillId="0" borderId="5" xfId="6" applyNumberFormat="1" applyFont="1" applyFill="1" applyBorder="1" applyAlignment="1" applyProtection="1">
      <alignment horizontal="center" vertical="center"/>
      <protection hidden="1"/>
    </xf>
    <xf numFmtId="3" fontId="10" fillId="0" borderId="7" xfId="6" applyNumberFormat="1" applyFont="1" applyFill="1" applyBorder="1" applyAlignment="1">
      <alignment horizontal="center" vertical="center"/>
    </xf>
    <xf numFmtId="4" fontId="10" fillId="0" borderId="7" xfId="6" applyNumberFormat="1" applyFont="1" applyFill="1" applyBorder="1" applyAlignment="1">
      <alignment horizontal="center" vertical="center"/>
    </xf>
    <xf numFmtId="2" fontId="10" fillId="0" borderId="4" xfId="6" applyNumberFormat="1" applyFont="1" applyFill="1" applyBorder="1" applyAlignment="1">
      <alignment horizontal="center" vertical="center"/>
    </xf>
    <xf numFmtId="169" fontId="10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</cellXfs>
  <cellStyles count="87">
    <cellStyle name="40% - Accent3 2" xfId="2"/>
    <cellStyle name="40% - Accent6 2" xfId="3"/>
    <cellStyle name="Comma [0] 2" xfId="6"/>
    <cellStyle name="Comma [0] 2 2" xfId="7"/>
    <cellStyle name="Comma [0] 2 2 2" xfId="8"/>
    <cellStyle name="Comma [0] 2 3" xfId="9"/>
    <cellStyle name="Comma [0] 3" xfId="10"/>
    <cellStyle name="Comma [0] 3 2" xfId="11"/>
    <cellStyle name="Comma [0] 4" xfId="12"/>
    <cellStyle name="Comma [0] 4 2" xfId="13"/>
    <cellStyle name="Comma [0] 4 3" xfId="14"/>
    <cellStyle name="Comma [0] 5" xfId="15"/>
    <cellStyle name="Comma [0] 5 2" xfId="16"/>
    <cellStyle name="Comma [0] 6" xfId="17"/>
    <cellStyle name="Comma [0] 7" xfId="18"/>
    <cellStyle name="Comma [0] 8" xfId="5"/>
    <cellStyle name="Comma 10" xfId="19"/>
    <cellStyle name="Comma 10 2" xfId="20"/>
    <cellStyle name="Comma 11" xfId="21"/>
    <cellStyle name="Comma 11 2" xfId="22"/>
    <cellStyle name="Comma 12" xfId="23"/>
    <cellStyle name="Comma 12 2" xfId="24"/>
    <cellStyle name="Comma 13" xfId="25"/>
    <cellStyle name="Comma 13 2" xfId="26"/>
    <cellStyle name="Comma 14" xfId="27"/>
    <cellStyle name="Comma 14 2" xfId="28"/>
    <cellStyle name="Comma 15" xfId="29"/>
    <cellStyle name="Comma 15 2" xfId="30"/>
    <cellStyle name="Comma 16" xfId="31"/>
    <cellStyle name="Comma 16 2" xfId="32"/>
    <cellStyle name="Comma 17" xfId="33"/>
    <cellStyle name="Comma 17 2" xfId="34"/>
    <cellStyle name="Comma 18" xfId="35"/>
    <cellStyle name="Comma 18 2" xfId="36"/>
    <cellStyle name="Comma 19" xfId="37"/>
    <cellStyle name="Comma 19 2" xfId="38"/>
    <cellStyle name="Comma 2" xfId="39"/>
    <cellStyle name="Comma 2 2" xfId="40"/>
    <cellStyle name="Comma 2 2 2" xfId="41"/>
    <cellStyle name="Comma 2 3" xfId="42"/>
    <cellStyle name="Comma 20" xfId="43"/>
    <cellStyle name="Comma 20 2" xfId="44"/>
    <cellStyle name="Comma 20 3" xfId="45"/>
    <cellStyle name="Comma 21" xfId="46"/>
    <cellStyle name="Comma 21 2" xfId="47"/>
    <cellStyle name="Comma 21 3" xfId="48"/>
    <cellStyle name="Comma 22" xfId="49"/>
    <cellStyle name="Comma 22 2" xfId="50"/>
    <cellStyle name="Comma 22 3" xfId="51"/>
    <cellStyle name="Comma 23" xfId="52"/>
    <cellStyle name="Comma 23 2" xfId="53"/>
    <cellStyle name="Comma 24" xfId="54"/>
    <cellStyle name="Comma 24 2" xfId="55"/>
    <cellStyle name="Comma 25" xfId="56"/>
    <cellStyle name="Comma 26" xfId="57"/>
    <cellStyle name="Comma 27" xfId="4"/>
    <cellStyle name="Comma 3" xfId="58"/>
    <cellStyle name="Comma 3 2" xfId="59"/>
    <cellStyle name="Comma 4" xfId="60"/>
    <cellStyle name="Comma 4 2" xfId="61"/>
    <cellStyle name="Comma 5" xfId="62"/>
    <cellStyle name="Comma 5 2" xfId="63"/>
    <cellStyle name="Comma 6" xfId="64"/>
    <cellStyle name="Comma 6 2" xfId="65"/>
    <cellStyle name="Comma 7" xfId="66"/>
    <cellStyle name="Comma 7 2" xfId="67"/>
    <cellStyle name="Comma 8" xfId="68"/>
    <cellStyle name="Comma 8 2" xfId="69"/>
    <cellStyle name="Comma 9" xfId="70"/>
    <cellStyle name="Comma 9 2" xfId="71"/>
    <cellStyle name="Currency [0] 2" xfId="73"/>
    <cellStyle name="Currency [0] 3" xfId="72"/>
    <cellStyle name="Excel Built-in Comma" xfId="74"/>
    <cellStyle name="Excel Built-in Normal" xfId="75"/>
    <cellStyle name="Millares [0]_Well Timing" xfId="76"/>
    <cellStyle name="Millares_Well Timing" xfId="77"/>
    <cellStyle name="Moneda [0]_Well Timing" xfId="78"/>
    <cellStyle name="Moneda_Well Timing" xfId="79"/>
    <cellStyle name="Normal" xfId="0" builtinId="0"/>
    <cellStyle name="Normal 2" xfId="80"/>
    <cellStyle name="Normal 3" xfId="81"/>
    <cellStyle name="Normal 3 2" xfId="82"/>
    <cellStyle name="Normal 4" xfId="83"/>
    <cellStyle name="Normal 5" xfId="1"/>
    <cellStyle name="Percent 2" xfId="85"/>
    <cellStyle name="Percent 2 2" xfId="86"/>
    <cellStyle name="Percent 3" xfId="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9" style="1" customWidth="1"/>
    <col min="2" max="2" width="15.7109375" style="1" customWidth="1"/>
    <col min="3" max="4" width="11" style="1" customWidth="1"/>
    <col min="5" max="5" width="10.85546875" style="1" customWidth="1"/>
    <col min="6" max="6" width="11.5703125" style="1" customWidth="1"/>
    <col min="7" max="7" width="14" style="1" customWidth="1"/>
    <col min="8" max="9" width="11.5703125" style="1" customWidth="1"/>
    <col min="10" max="10" width="14" style="1" customWidth="1"/>
    <col min="11" max="11" width="11.5703125" style="1" customWidth="1"/>
    <col min="12" max="12" width="12.42578125" style="1" customWidth="1"/>
    <col min="13" max="13" width="14" style="1" customWidth="1"/>
    <col min="14" max="14" width="10.85546875" style="1" customWidth="1"/>
    <col min="15" max="15" width="8" style="1" customWidth="1"/>
    <col min="16" max="17" width="12.85546875" style="1" customWidth="1"/>
    <col min="18" max="16384" width="9.140625" style="1"/>
  </cols>
  <sheetData>
    <row r="1" spans="1:27" ht="15" x14ac:dyDescent="0.25">
      <c r="A1" s="19" t="s">
        <v>26</v>
      </c>
    </row>
    <row r="2" spans="1:27" x14ac:dyDescent="0.25">
      <c r="E2" s="22"/>
    </row>
    <row r="3" spans="1:27" ht="48.75" thickBot="1" x14ac:dyDescent="0.3">
      <c r="A3" s="23" t="s">
        <v>3</v>
      </c>
      <c r="B3" s="24" t="s">
        <v>4</v>
      </c>
      <c r="C3" s="25" t="s">
        <v>0</v>
      </c>
      <c r="D3" s="26" t="s">
        <v>1</v>
      </c>
      <c r="E3" s="27" t="s">
        <v>2</v>
      </c>
      <c r="F3" s="25" t="s">
        <v>11</v>
      </c>
      <c r="G3" s="26" t="s">
        <v>12</v>
      </c>
      <c r="H3" s="27" t="s">
        <v>13</v>
      </c>
      <c r="I3" s="25" t="s">
        <v>14</v>
      </c>
      <c r="J3" s="26" t="s">
        <v>15</v>
      </c>
      <c r="K3" s="27" t="s">
        <v>16</v>
      </c>
      <c r="L3" s="25" t="s">
        <v>21</v>
      </c>
      <c r="M3" s="26" t="s">
        <v>22</v>
      </c>
      <c r="N3" s="27" t="s">
        <v>23</v>
      </c>
      <c r="O3" s="34" t="s">
        <v>17</v>
      </c>
      <c r="P3" s="36" t="s">
        <v>18</v>
      </c>
      <c r="Q3" s="23" t="s">
        <v>19</v>
      </c>
      <c r="R3" s="2"/>
      <c r="S3" s="2"/>
      <c r="T3" s="2"/>
      <c r="U3" s="2"/>
      <c r="V3" s="2"/>
      <c r="W3" s="2"/>
      <c r="X3" s="2"/>
      <c r="Y3" s="2"/>
      <c r="Z3" s="3"/>
      <c r="AA3" s="3"/>
    </row>
    <row r="4" spans="1:27" ht="20.25" customHeight="1" thickTop="1" x14ac:dyDescent="0.25">
      <c r="A4" s="4">
        <v>527201</v>
      </c>
      <c r="B4" s="5" t="s">
        <v>5</v>
      </c>
      <c r="C4" s="17">
        <v>375</v>
      </c>
      <c r="D4" s="16">
        <v>335</v>
      </c>
      <c r="E4" s="20">
        <f>IF(SUM(C4:D4)=0,"-",SUM(C4:D4))</f>
        <v>710</v>
      </c>
      <c r="F4" s="17">
        <v>316</v>
      </c>
      <c r="G4" s="16">
        <v>272</v>
      </c>
      <c r="H4" s="32">
        <f>IF(SUM(F4:G4)=0,"-",SUM(F4:G4))</f>
        <v>588</v>
      </c>
      <c r="I4" s="17">
        <v>24</v>
      </c>
      <c r="J4" s="16">
        <v>23</v>
      </c>
      <c r="K4" s="32">
        <f>IF(SUM(I4:J4)=0,"-",SUM(I4:J4))</f>
        <v>47</v>
      </c>
      <c r="L4" s="17">
        <v>350</v>
      </c>
      <c r="M4" s="16">
        <v>302</v>
      </c>
      <c r="N4" s="32">
        <f>IF(SUM(L4:M4)=0,"-",SUM(L4:M4))</f>
        <v>652</v>
      </c>
      <c r="O4" s="35" t="s">
        <v>20</v>
      </c>
      <c r="P4" s="37">
        <f t="shared" ref="P4:P9" si="0">IF(OR(SUM(E4)=0,SUM(H4,K4)=0),0,ROUND(SUM(H4,K4)/E4*100,2))</f>
        <v>89.44</v>
      </c>
      <c r="Q4" s="21">
        <f t="shared" ref="Q4:Q9" si="1">IF(OR(SUM(E4)=0,SUM(N4)=0),0,ROUND(SUM(N4)/E4*100,2))</f>
        <v>91.83</v>
      </c>
      <c r="R4" s="6"/>
      <c r="S4" s="7"/>
      <c r="T4" s="6"/>
      <c r="U4" s="8"/>
      <c r="V4" s="6"/>
      <c r="W4" s="8"/>
      <c r="X4" s="6"/>
      <c r="Y4" s="8"/>
      <c r="Z4" s="9"/>
      <c r="AA4" s="10"/>
    </row>
    <row r="5" spans="1:27" ht="20.25" customHeight="1" x14ac:dyDescent="0.25">
      <c r="A5" s="4">
        <v>527202</v>
      </c>
      <c r="B5" s="5" t="s">
        <v>6</v>
      </c>
      <c r="C5" s="17">
        <v>188</v>
      </c>
      <c r="D5" s="16">
        <v>167</v>
      </c>
      <c r="E5" s="20">
        <f t="shared" ref="E5:E8" si="2">IF(SUM(C5:D5)=0,"-",SUM(C5:D5))</f>
        <v>355</v>
      </c>
      <c r="F5" s="17">
        <v>159</v>
      </c>
      <c r="G5" s="16">
        <v>136</v>
      </c>
      <c r="H5" s="32">
        <f t="shared" ref="H5:H8" si="3">IF(SUM(F5:G5)=0,"-",SUM(F5:G5))</f>
        <v>295</v>
      </c>
      <c r="I5" s="17">
        <v>12</v>
      </c>
      <c r="J5" s="16">
        <v>12</v>
      </c>
      <c r="K5" s="32">
        <f t="shared" ref="K5:K8" si="4">IF(SUM(I5:J5)=0,"-",SUM(I5:J5))</f>
        <v>24</v>
      </c>
      <c r="L5" s="17">
        <v>175</v>
      </c>
      <c r="M5" s="16">
        <v>157</v>
      </c>
      <c r="N5" s="32">
        <f t="shared" ref="N5:N8" si="5">IF(SUM(L5:M5)=0,"-",SUM(L5:M5))</f>
        <v>332</v>
      </c>
      <c r="O5" s="35" t="s">
        <v>20</v>
      </c>
      <c r="P5" s="37">
        <f t="shared" si="0"/>
        <v>89.86</v>
      </c>
      <c r="Q5" s="21">
        <f t="shared" si="1"/>
        <v>93.52</v>
      </c>
      <c r="R5" s="6"/>
      <c r="S5" s="7"/>
      <c r="T5" s="6"/>
      <c r="U5" s="8"/>
      <c r="V5" s="6"/>
      <c r="W5" s="8"/>
      <c r="X5" s="6"/>
      <c r="Y5" s="8"/>
      <c r="Z5" s="9"/>
      <c r="AA5" s="10"/>
    </row>
    <row r="6" spans="1:27" ht="20.25" customHeight="1" x14ac:dyDescent="0.25">
      <c r="A6" s="4">
        <v>527203</v>
      </c>
      <c r="B6" s="5" t="s">
        <v>7</v>
      </c>
      <c r="C6" s="17">
        <v>350</v>
      </c>
      <c r="D6" s="16">
        <v>337</v>
      </c>
      <c r="E6" s="20">
        <f t="shared" si="2"/>
        <v>687</v>
      </c>
      <c r="F6" s="17">
        <v>294</v>
      </c>
      <c r="G6" s="16">
        <v>273</v>
      </c>
      <c r="H6" s="32">
        <f t="shared" si="3"/>
        <v>567</v>
      </c>
      <c r="I6" s="17">
        <v>22</v>
      </c>
      <c r="J6" s="16">
        <v>23</v>
      </c>
      <c r="K6" s="32">
        <f t="shared" si="4"/>
        <v>45</v>
      </c>
      <c r="L6" s="17">
        <v>321</v>
      </c>
      <c r="M6" s="16">
        <v>302</v>
      </c>
      <c r="N6" s="32">
        <f t="shared" si="5"/>
        <v>623</v>
      </c>
      <c r="O6" s="35" t="s">
        <v>20</v>
      </c>
      <c r="P6" s="37">
        <f t="shared" si="0"/>
        <v>89.08</v>
      </c>
      <c r="Q6" s="21">
        <f t="shared" si="1"/>
        <v>90.68</v>
      </c>
      <c r="R6" s="6"/>
      <c r="S6" s="7"/>
      <c r="T6" s="6"/>
      <c r="U6" s="8"/>
      <c r="V6" s="6"/>
      <c r="W6" s="8"/>
      <c r="X6" s="6"/>
      <c r="Y6" s="8"/>
      <c r="Z6" s="9"/>
      <c r="AA6" s="10"/>
    </row>
    <row r="7" spans="1:27" ht="20.25" customHeight="1" x14ac:dyDescent="0.25">
      <c r="A7" s="4">
        <v>527204</v>
      </c>
      <c r="B7" s="5" t="s">
        <v>8</v>
      </c>
      <c r="C7" s="17">
        <v>398</v>
      </c>
      <c r="D7" s="16">
        <v>374</v>
      </c>
      <c r="E7" s="20">
        <f t="shared" si="2"/>
        <v>772</v>
      </c>
      <c r="F7" s="17">
        <v>336</v>
      </c>
      <c r="G7" s="16">
        <v>303</v>
      </c>
      <c r="H7" s="32">
        <f t="shared" si="3"/>
        <v>639</v>
      </c>
      <c r="I7" s="17">
        <v>27</v>
      </c>
      <c r="J7" s="16">
        <v>26</v>
      </c>
      <c r="K7" s="32">
        <f t="shared" si="4"/>
        <v>53</v>
      </c>
      <c r="L7" s="17">
        <v>380</v>
      </c>
      <c r="M7" s="16">
        <v>341</v>
      </c>
      <c r="N7" s="32">
        <f t="shared" si="5"/>
        <v>721</v>
      </c>
      <c r="O7" s="35" t="s">
        <v>20</v>
      </c>
      <c r="P7" s="37">
        <f t="shared" si="0"/>
        <v>89.64</v>
      </c>
      <c r="Q7" s="21">
        <f t="shared" si="1"/>
        <v>93.39</v>
      </c>
      <c r="R7" s="6"/>
      <c r="S7" s="7"/>
      <c r="T7" s="6"/>
      <c r="U7" s="8"/>
      <c r="V7" s="6"/>
      <c r="W7" s="8"/>
      <c r="X7" s="6"/>
      <c r="Y7" s="8"/>
      <c r="Z7" s="9"/>
      <c r="AA7" s="10"/>
    </row>
    <row r="8" spans="1:27" ht="20.25" customHeight="1" x14ac:dyDescent="0.25">
      <c r="A8" s="4">
        <v>527205</v>
      </c>
      <c r="B8" s="5" t="s">
        <v>9</v>
      </c>
      <c r="C8" s="17">
        <v>410</v>
      </c>
      <c r="D8" s="16">
        <v>336</v>
      </c>
      <c r="E8" s="20">
        <f t="shared" si="2"/>
        <v>746</v>
      </c>
      <c r="F8" s="17">
        <v>346</v>
      </c>
      <c r="G8" s="16">
        <v>273</v>
      </c>
      <c r="H8" s="32">
        <f t="shared" si="3"/>
        <v>619</v>
      </c>
      <c r="I8" s="17">
        <v>26</v>
      </c>
      <c r="J8" s="16">
        <v>23</v>
      </c>
      <c r="K8" s="32">
        <f t="shared" si="4"/>
        <v>49</v>
      </c>
      <c r="L8" s="17">
        <v>380</v>
      </c>
      <c r="M8" s="16">
        <v>302</v>
      </c>
      <c r="N8" s="32">
        <f t="shared" si="5"/>
        <v>682</v>
      </c>
      <c r="O8" s="35" t="s">
        <v>20</v>
      </c>
      <c r="P8" s="37">
        <f t="shared" si="0"/>
        <v>89.54</v>
      </c>
      <c r="Q8" s="21">
        <f t="shared" si="1"/>
        <v>91.42</v>
      </c>
      <c r="R8" s="6"/>
      <c r="S8" s="7"/>
      <c r="T8" s="6"/>
      <c r="U8" s="8"/>
      <c r="V8" s="6"/>
      <c r="W8" s="8"/>
      <c r="X8" s="6"/>
      <c r="Y8" s="8"/>
      <c r="Z8" s="9"/>
      <c r="AA8" s="10"/>
    </row>
    <row r="9" spans="1:27" ht="24.75" customHeight="1" thickBot="1" x14ac:dyDescent="0.3">
      <c r="A9" s="28">
        <v>5272</v>
      </c>
      <c r="B9" s="29" t="s">
        <v>10</v>
      </c>
      <c r="C9" s="30">
        <f>IF(SUM(C4:C8)=0,"-",SUM(C4:C8))</f>
        <v>1721</v>
      </c>
      <c r="D9" s="31">
        <f t="shared" ref="D9:H9" si="6">IF(SUM(D4:D8)=0,"-",SUM(D4:D8))</f>
        <v>1549</v>
      </c>
      <c r="E9" s="31">
        <f t="shared" si="6"/>
        <v>3270</v>
      </c>
      <c r="F9" s="30">
        <f t="shared" si="6"/>
        <v>1451</v>
      </c>
      <c r="G9" s="31">
        <f t="shared" si="6"/>
        <v>1257</v>
      </c>
      <c r="H9" s="33">
        <f t="shared" si="6"/>
        <v>2708</v>
      </c>
      <c r="I9" s="30">
        <f t="shared" ref="I9:K9" si="7">IF(SUM(I4:I8)=0,"-",SUM(I4:I8))</f>
        <v>111</v>
      </c>
      <c r="J9" s="31">
        <f t="shared" si="7"/>
        <v>107</v>
      </c>
      <c r="K9" s="33">
        <f t="shared" si="7"/>
        <v>218</v>
      </c>
      <c r="L9" s="30">
        <f t="shared" ref="L9:N9" si="8">IF(SUM(L4:L8)=0,"-",SUM(L4:L8))</f>
        <v>1606</v>
      </c>
      <c r="M9" s="31">
        <f t="shared" si="8"/>
        <v>1404</v>
      </c>
      <c r="N9" s="33">
        <f t="shared" si="8"/>
        <v>3010</v>
      </c>
      <c r="O9" s="38" t="s">
        <v>20</v>
      </c>
      <c r="P9" s="39">
        <f t="shared" si="0"/>
        <v>89.48</v>
      </c>
      <c r="Q9" s="40">
        <f t="shared" si="1"/>
        <v>92.05</v>
      </c>
      <c r="R9" s="11"/>
      <c r="S9" s="12"/>
      <c r="T9" s="11"/>
      <c r="U9" s="13"/>
      <c r="V9" s="11"/>
      <c r="W9" s="13"/>
      <c r="X9" s="11"/>
      <c r="Y9" s="13"/>
      <c r="Z9" s="11"/>
      <c r="AA9" s="14"/>
    </row>
    <row r="10" spans="1:27" s="50" customFormat="1" ht="20.100000000000001" customHeight="1" thickTop="1" thickBot="1" x14ac:dyDescent="0.3">
      <c r="A10" s="41">
        <v>5272</v>
      </c>
      <c r="B10" s="42" t="s">
        <v>24</v>
      </c>
      <c r="C10" s="43">
        <v>1680</v>
      </c>
      <c r="D10" s="44">
        <v>1599</v>
      </c>
      <c r="E10" s="44">
        <v>3279</v>
      </c>
      <c r="F10" s="43">
        <v>1505</v>
      </c>
      <c r="G10" s="44">
        <v>1381</v>
      </c>
      <c r="H10" s="45">
        <v>2886</v>
      </c>
      <c r="I10" s="43">
        <v>105</v>
      </c>
      <c r="J10" s="44">
        <v>105</v>
      </c>
      <c r="K10" s="45">
        <v>210</v>
      </c>
      <c r="L10" s="43">
        <v>1631</v>
      </c>
      <c r="M10" s="44">
        <v>1525</v>
      </c>
      <c r="N10" s="45">
        <v>3156</v>
      </c>
      <c r="O10" s="46" t="s">
        <v>20</v>
      </c>
      <c r="P10" s="47">
        <f t="shared" ref="P10" si="9">IF(OR(SUM(E10)=0,SUM(H10,K10)=0),0,ROUND(SUM(H10,K10)/E10*100,2))</f>
        <v>94.42</v>
      </c>
      <c r="Q10" s="48">
        <f t="shared" ref="Q10" si="10">IF(OR(SUM(E10)=0,SUM(N10)=0),0,ROUND(SUM(N10)/E10*100,2))</f>
        <v>96.25</v>
      </c>
      <c r="R10" s="6"/>
      <c r="S10" s="7"/>
      <c r="T10" s="6"/>
      <c r="U10" s="8"/>
      <c r="V10" s="6"/>
      <c r="W10" s="8"/>
      <c r="X10" s="6"/>
      <c r="Y10" s="8"/>
      <c r="Z10" s="6"/>
      <c r="AA10" s="49"/>
    </row>
    <row r="11" spans="1:27" ht="13.5" thickTop="1" x14ac:dyDescent="0.25">
      <c r="A11" s="18" t="s">
        <v>25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Imunisasi Hepatitis B0</vt:lpstr>
      <vt:lpstr>'Imunisasi Hepatitis B0'!Print_Area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2025-03-09T08:36:50Z</dcterms:modified>
</cp:coreProperties>
</file>