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3395" windowHeight="11760"/>
  </bookViews>
  <sheets>
    <sheet name="Pembiayaan Daerah" sheetId="1" r:id="rId1"/>
  </sheets>
  <definedNames>
    <definedName name="_xlnm.Print_Area" localSheetId="0">'Pembiayaan Daerah'!$B$1:$G$29</definedName>
  </definedNames>
  <calcPr calcId="144525"/>
</workbook>
</file>

<file path=xl/calcChain.xml><?xml version="1.0" encoding="utf-8"?>
<calcChain xmlns="http://schemas.openxmlformats.org/spreadsheetml/2006/main">
  <c r="H24" i="1" l="1"/>
  <c r="H23" i="1"/>
  <c r="H17" i="1"/>
  <c r="H16" i="1"/>
  <c r="H7" i="1"/>
  <c r="H6" i="1"/>
  <c r="G11" i="1" l="1"/>
  <c r="G12" i="1"/>
  <c r="G13" i="1"/>
  <c r="G27" i="1" l="1"/>
  <c r="G26" i="1"/>
  <c r="G25" i="1"/>
  <c r="G24" i="1"/>
  <c r="G21" i="1"/>
  <c r="G20" i="1"/>
  <c r="G19" i="1"/>
  <c r="G18" i="1"/>
  <c r="G17" i="1"/>
  <c r="G14" i="1"/>
  <c r="G10" i="1"/>
  <c r="G9" i="1"/>
  <c r="G8" i="1"/>
  <c r="G7" i="1"/>
  <c r="E16" i="1" l="1"/>
  <c r="D16" i="1"/>
  <c r="E6" i="1"/>
  <c r="E23" i="1" s="1"/>
  <c r="D6" i="1"/>
  <c r="D23" i="1" s="1"/>
  <c r="G16" i="1" l="1"/>
  <c r="G6" i="1"/>
  <c r="D4" i="1"/>
  <c r="E4" i="1"/>
  <c r="G4" i="1" l="1"/>
  <c r="G23" i="1"/>
</calcChain>
</file>

<file path=xl/sharedStrings.xml><?xml version="1.0" encoding="utf-8"?>
<sst xmlns="http://schemas.openxmlformats.org/spreadsheetml/2006/main" count="66" uniqueCount="46">
  <si>
    <t>TARGET</t>
  </si>
  <si>
    <t>REALISASI</t>
  </si>
  <si>
    <t>KODE
REK</t>
  </si>
  <si>
    <t>Sumber Data : Badan Pengelolaan Keuangan dan Aset Daerah Kota Bima, Tahun 2023</t>
  </si>
  <si>
    <t>SATUAN</t>
  </si>
  <si>
    <t>Milyar Rupiah</t>
  </si>
  <si>
    <t>TINGKAT
REALISASI
(%)</t>
  </si>
  <si>
    <t>Tahun 2021</t>
  </si>
  <si>
    <t>Tahun 2020</t>
  </si>
  <si>
    <t>Tahun 2019</t>
  </si>
  <si>
    <t>Tahun 2018</t>
  </si>
  <si>
    <t>Target dan Realisasi Pembiayaan Daerah Kota Bima, dirinci menurut Jenis/Obyek Pembiayaan
Tahun 2022</t>
  </si>
  <si>
    <t>PENERIMAAN PEMBIAYAAN DAERAH</t>
  </si>
  <si>
    <t>PEMBIAYAAN DAERAH</t>
  </si>
  <si>
    <t>Sisa Lebih Perhitungan Anggaran Tahun Anggaran Sebelumnya</t>
  </si>
  <si>
    <t>Pencairan Dana Cadangan</t>
  </si>
  <si>
    <t>Hasil Penjualan Kekayaan Daerah yang Dipisahkan</t>
  </si>
  <si>
    <t>Penerimaan Pinjaman Daerah</t>
  </si>
  <si>
    <t>Penerimaan Kembali Pemberian Pinjaman</t>
  </si>
  <si>
    <t>Penerimaan Piutang Daerah</t>
  </si>
  <si>
    <t>Penerimaan kembali investasi dana bergulir</t>
  </si>
  <si>
    <t>Penerimaan kembali investasi Non Permanen Lainnya</t>
  </si>
  <si>
    <t>6.1</t>
  </si>
  <si>
    <t>6.1.01</t>
  </si>
  <si>
    <t>6.1.02</t>
  </si>
  <si>
    <t>6.1.03</t>
  </si>
  <si>
    <t>6.1.04</t>
  </si>
  <si>
    <t>6.1.05</t>
  </si>
  <si>
    <t>6.1.06</t>
  </si>
  <si>
    <t>6.1.07</t>
  </si>
  <si>
    <t>6.1.08</t>
  </si>
  <si>
    <t>PENGELUARAN PEMBIAYAAN DAERAH</t>
  </si>
  <si>
    <t>6.2</t>
  </si>
  <si>
    <t>6.2.01</t>
  </si>
  <si>
    <t>Pembentukan Dana Cadangan</t>
  </si>
  <si>
    <t>Penyertaan Modal /Investasi Pemerintah Daerah</t>
  </si>
  <si>
    <t xml:space="preserve">Pembayaran Pokok Utang </t>
  </si>
  <si>
    <t>Pemberian Pinjaman Daerah</t>
  </si>
  <si>
    <t>Tuntutan Ganti Rugi Dan Tuntutan Pembendaharaan</t>
  </si>
  <si>
    <t>6.2.02</t>
  </si>
  <si>
    <t>6.2.03</t>
  </si>
  <si>
    <t>6.2.04</t>
  </si>
  <si>
    <t>6.2.05</t>
  </si>
  <si>
    <t xml:space="preserve">PEMBIAYAAN DAERAH
KOTA BIMA </t>
  </si>
  <si>
    <t>PEMBIAYAAN NETTO</t>
  </si>
  <si>
    <t>JENIS/OBYEK PEMBIAYAAN 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</si>
</sst>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 applyFill="0" applyProtection="0"/>
    <xf numFmtId="0" fontId="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3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6" fillId="0" borderId="0" xfId="0" quotePrefix="1" applyFont="1" applyFill="1" applyBorder="1" applyAlignment="1" applyProtection="1">
      <alignment horizontal="left" vertical="center" indent="2"/>
      <protection locked="0"/>
    </xf>
    <xf numFmtId="0" fontId="6" fillId="0" borderId="0" xfId="0" quotePrefix="1" applyFont="1" applyFill="1" applyBorder="1" applyAlignment="1" applyProtection="1">
      <alignment horizontal="left" vertical="center" wrapText="1" indent="2"/>
      <protection locked="0"/>
    </xf>
    <xf numFmtId="0" fontId="6" fillId="0" borderId="0" xfId="0" quotePrefix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top"/>
      <protection locked="0"/>
    </xf>
    <xf numFmtId="10" fontId="5" fillId="0" borderId="0" xfId="5" applyNumberFormat="1" applyFont="1" applyFill="1" applyBorder="1" applyAlignment="1" applyProtection="1">
      <alignment horizontal="center" vertical="center"/>
      <protection locked="0"/>
    </xf>
    <xf numFmtId="39" fontId="10" fillId="0" borderId="0" xfId="1" applyNumberFormat="1" applyFont="1" applyFill="1" applyBorder="1" applyAlignment="1" applyProtection="1">
      <alignment horizontal="center" vertical="center"/>
      <protection locked="0"/>
    </xf>
    <xf numFmtId="165" fontId="10" fillId="0" borderId="0" xfId="1" applyFont="1" applyFill="1" applyBorder="1" applyAlignment="1" applyProtection="1">
      <alignment vertical="center"/>
      <protection locked="0"/>
    </xf>
    <xf numFmtId="10" fontId="5" fillId="0" borderId="0" xfId="5" applyNumberFormat="1" applyFont="1" applyFill="1" applyBorder="1" applyAlignment="1" applyProtection="1">
      <alignment horizontal="center" vertical="center"/>
    </xf>
    <xf numFmtId="10" fontId="6" fillId="0" borderId="0" xfId="5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0" xfId="1" applyNumberFormat="1" applyFont="1" applyFill="1" applyBorder="1" applyAlignment="1" applyProtection="1">
      <alignment horizontal="center" vertical="center"/>
    </xf>
    <xf numFmtId="4" fontId="6" fillId="0" borderId="0" xfId="1" applyNumberFormat="1" applyFont="1" applyFill="1" applyBorder="1" applyAlignment="1" applyProtection="1">
      <alignment horizontal="center" vertical="center"/>
      <protection locked="0"/>
    </xf>
    <xf numFmtId="4" fontId="6" fillId="0" borderId="0" xfId="1" applyNumberFormat="1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vertical="center"/>
      <protection locked="0"/>
    </xf>
    <xf numFmtId="4" fontId="5" fillId="2" borderId="5" xfId="0" applyNumberFormat="1" applyFont="1" applyFill="1" applyBorder="1" applyAlignment="1" applyProtection="1">
      <alignment horizontal="center" vertical="center"/>
    </xf>
    <xf numFmtId="165" fontId="10" fillId="2" borderId="5" xfId="0" applyNumberFormat="1" applyFont="1" applyFill="1" applyBorder="1" applyAlignment="1" applyProtection="1">
      <alignment vertical="center"/>
      <protection locked="0"/>
    </xf>
    <xf numFmtId="10" fontId="5" fillId="2" borderId="5" xfId="5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4" fontId="6" fillId="0" borderId="0" xfId="0" applyNumberFormat="1" applyFont="1" applyFill="1" applyBorder="1" applyAlignment="1" applyProtection="1">
      <alignment horizontal="center" vertical="center"/>
    </xf>
    <xf numFmtId="165" fontId="10" fillId="0" borderId="0" xfId="0" applyNumberFormat="1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4" fontId="6" fillId="0" borderId="4" xfId="0" applyNumberFormat="1" applyFont="1" applyFill="1" applyBorder="1" applyAlignment="1" applyProtection="1">
      <alignment horizontal="center" vertical="center"/>
    </xf>
    <xf numFmtId="165" fontId="10" fillId="0" borderId="4" xfId="0" applyNumberFormat="1" applyFont="1" applyFill="1" applyBorder="1" applyAlignment="1" applyProtection="1">
      <alignment vertical="center"/>
      <protection locked="0"/>
    </xf>
    <xf numFmtId="164" fontId="7" fillId="0" borderId="0" xfId="4" applyFont="1" applyAlignment="1" applyProtection="1">
      <alignment vertical="center"/>
      <protection locked="0"/>
    </xf>
    <xf numFmtId="166" fontId="7" fillId="0" borderId="0" xfId="0" applyNumberFormat="1" applyFont="1" applyAlignment="1" applyProtection="1">
      <alignment vertical="center"/>
      <protection locked="0"/>
    </xf>
    <xf numFmtId="10" fontId="6" fillId="0" borderId="0" xfId="5" applyNumberFormat="1" applyFont="1" applyFill="1" applyBorder="1" applyAlignment="1" applyProtection="1">
      <alignment horizontal="center" vertical="center"/>
      <protection hidden="1"/>
    </xf>
    <xf numFmtId="10" fontId="6" fillId="0" borderId="4" xfId="5" applyNumberFormat="1" applyFont="1" applyFill="1" applyBorder="1" applyAlignment="1" applyProtection="1">
      <alignment horizontal="center" vertical="center"/>
      <protection hidden="1"/>
    </xf>
    <xf numFmtId="4" fontId="5" fillId="0" borderId="0" xfId="0" applyNumberFormat="1" applyFont="1" applyFill="1" applyBorder="1" applyAlignment="1" applyProtection="1">
      <alignment horizontal="center" vertical="center"/>
    </xf>
    <xf numFmtId="3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6">
    <cellStyle name="Comma [0]" xfId="4" builtinId="6"/>
    <cellStyle name="Comma 2" xfId="1"/>
    <cellStyle name="Normal" xfId="0" builtinId="0"/>
    <cellStyle name="Normal 2" xfId="2"/>
    <cellStyle name="Normal 3" xfId="3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showGridLines="0" tabSelected="1" view="pageBreakPreview" topLeftCell="B1" zoomScaleNormal="86" zoomScaleSheetLayoutView="100" workbookViewId="0">
      <selection activeCell="H27" sqref="H27"/>
    </sheetView>
  </sheetViews>
  <sheetFormatPr defaultRowHeight="12.75" x14ac:dyDescent="0.25"/>
  <cols>
    <col min="1" max="1" width="9.140625" style="10"/>
    <col min="2" max="2" width="6.28515625" style="10" customWidth="1"/>
    <col min="3" max="3" width="46" style="10" customWidth="1"/>
    <col min="4" max="5" width="12.42578125" style="10" customWidth="1"/>
    <col min="6" max="6" width="12.140625" style="10" customWidth="1"/>
    <col min="7" max="7" width="8.7109375" style="10" customWidth="1"/>
    <col min="8" max="8" width="15.85546875" style="10" bestFit="1" customWidth="1"/>
    <col min="9" max="16384" width="9.140625" style="10"/>
  </cols>
  <sheetData>
    <row r="1" spans="2:8" ht="33.75" customHeight="1" x14ac:dyDescent="0.25">
      <c r="B1" s="48" t="s">
        <v>11</v>
      </c>
      <c r="C1" s="49"/>
      <c r="D1" s="49"/>
      <c r="E1" s="49"/>
      <c r="F1" s="49"/>
      <c r="G1" s="49"/>
    </row>
    <row r="2" spans="2:8" ht="28.5" customHeight="1" x14ac:dyDescent="0.25">
      <c r="B2" s="43" t="s">
        <v>2</v>
      </c>
      <c r="C2" s="41" t="s">
        <v>45</v>
      </c>
      <c r="D2" s="45" t="s">
        <v>43</v>
      </c>
      <c r="E2" s="46"/>
      <c r="F2" s="41" t="s">
        <v>4</v>
      </c>
      <c r="G2" s="47" t="s">
        <v>6</v>
      </c>
    </row>
    <row r="3" spans="2:8" ht="21" customHeight="1" thickBot="1" x14ac:dyDescent="0.3">
      <c r="B3" s="44"/>
      <c r="C3" s="42"/>
      <c r="D3" s="1" t="s">
        <v>0</v>
      </c>
      <c r="E3" s="1" t="s">
        <v>1</v>
      </c>
      <c r="F3" s="42"/>
      <c r="G3" s="42"/>
    </row>
    <row r="4" spans="2:8" ht="20.25" customHeight="1" x14ac:dyDescent="0.25">
      <c r="B4" s="2">
        <v>6</v>
      </c>
      <c r="C4" s="3" t="s">
        <v>13</v>
      </c>
      <c r="D4" s="39">
        <f>D23</f>
        <v>19968179833</v>
      </c>
      <c r="E4" s="39">
        <f>E23</f>
        <v>19967826874.18</v>
      </c>
      <c r="F4" s="40" t="s">
        <v>5</v>
      </c>
      <c r="G4" s="16">
        <f t="shared" ref="G4:G27" si="0">IF(COUNT(D4,E4)=0,"",IF(OR(SUM(D4)=0,SUM(E4)=0),0,E4/D4))</f>
        <v>0.99998232393623498</v>
      </c>
    </row>
    <row r="5" spans="2:8" ht="3.75" customHeight="1" x14ac:dyDescent="0.25">
      <c r="B5" s="2"/>
      <c r="C5" s="3"/>
      <c r="D5" s="18"/>
      <c r="E5" s="18"/>
      <c r="F5" s="4"/>
      <c r="G5" s="13"/>
    </row>
    <row r="6" spans="2:8" ht="17.25" customHeight="1" x14ac:dyDescent="0.25">
      <c r="B6" s="2" t="s">
        <v>22</v>
      </c>
      <c r="C6" s="5" t="s">
        <v>12</v>
      </c>
      <c r="D6" s="19">
        <f>IF(COUNT(D7:D14)=0,"",SUM(D7:D14))</f>
        <v>21968179833</v>
      </c>
      <c r="E6" s="19">
        <f>IF(COUNT(E7:E14)=0,"",SUM(E7:E14))</f>
        <v>21967826874.18</v>
      </c>
      <c r="F6" s="14" t="s">
        <v>5</v>
      </c>
      <c r="G6" s="16">
        <f t="shared" si="0"/>
        <v>0.99998393317868473</v>
      </c>
      <c r="H6" s="11">
        <f>SUM(D7:D14)</f>
        <v>21968179833</v>
      </c>
    </row>
    <row r="7" spans="2:8" ht="28.5" customHeight="1" x14ac:dyDescent="0.25">
      <c r="B7" s="6" t="s">
        <v>23</v>
      </c>
      <c r="C7" s="8" t="s">
        <v>14</v>
      </c>
      <c r="D7" s="20">
        <v>21962179833</v>
      </c>
      <c r="E7" s="20">
        <v>21962179832.18</v>
      </c>
      <c r="F7" s="14" t="s">
        <v>5</v>
      </c>
      <c r="G7" s="17">
        <f t="shared" si="0"/>
        <v>0.99999999996266309</v>
      </c>
      <c r="H7" s="11">
        <f>SUM(E7:E14)</f>
        <v>21967826874.18</v>
      </c>
    </row>
    <row r="8" spans="2:8" ht="17.25" customHeight="1" x14ac:dyDescent="0.25">
      <c r="B8" s="6" t="s">
        <v>24</v>
      </c>
      <c r="C8" s="7" t="s">
        <v>15</v>
      </c>
      <c r="D8" s="20">
        <v>0</v>
      </c>
      <c r="E8" s="20">
        <v>0</v>
      </c>
      <c r="F8" s="14" t="s">
        <v>5</v>
      </c>
      <c r="G8" s="17">
        <f t="shared" si="0"/>
        <v>0</v>
      </c>
    </row>
    <row r="9" spans="2:8" ht="17.25" customHeight="1" x14ac:dyDescent="0.25">
      <c r="B9" s="6" t="s">
        <v>25</v>
      </c>
      <c r="C9" s="7" t="s">
        <v>16</v>
      </c>
      <c r="D9" s="20">
        <v>0</v>
      </c>
      <c r="E9" s="20">
        <v>0</v>
      </c>
      <c r="F9" s="14" t="s">
        <v>5</v>
      </c>
      <c r="G9" s="17">
        <f t="shared" si="0"/>
        <v>0</v>
      </c>
    </row>
    <row r="10" spans="2:8" ht="17.25" customHeight="1" x14ac:dyDescent="0.25">
      <c r="B10" s="6" t="s">
        <v>26</v>
      </c>
      <c r="C10" s="7" t="s">
        <v>17</v>
      </c>
      <c r="D10" s="20">
        <v>6000000</v>
      </c>
      <c r="E10" s="20">
        <v>5647042</v>
      </c>
      <c r="F10" s="14" t="s">
        <v>5</v>
      </c>
      <c r="G10" s="17">
        <f t="shared" si="0"/>
        <v>0.94117366666666669</v>
      </c>
    </row>
    <row r="11" spans="2:8" ht="17.25" customHeight="1" x14ac:dyDescent="0.25">
      <c r="B11" s="6" t="s">
        <v>27</v>
      </c>
      <c r="C11" s="7" t="s">
        <v>18</v>
      </c>
      <c r="D11" s="20">
        <v>0</v>
      </c>
      <c r="E11" s="20">
        <v>0</v>
      </c>
      <c r="F11" s="14" t="s">
        <v>5</v>
      </c>
      <c r="G11" s="17">
        <f t="shared" ref="G11:G13" si="1">IF(COUNT(D11,E11)=0,"",IF(OR(SUM(D11)=0,SUM(E11)=0),0,E11/D11))</f>
        <v>0</v>
      </c>
    </row>
    <row r="12" spans="2:8" ht="17.25" customHeight="1" x14ac:dyDescent="0.25">
      <c r="B12" s="6" t="s">
        <v>28</v>
      </c>
      <c r="C12" s="7" t="s">
        <v>19</v>
      </c>
      <c r="D12" s="20">
        <v>0</v>
      </c>
      <c r="E12" s="20">
        <v>0</v>
      </c>
      <c r="F12" s="14" t="s">
        <v>5</v>
      </c>
      <c r="G12" s="17">
        <f t="shared" si="1"/>
        <v>0</v>
      </c>
    </row>
    <row r="13" spans="2:8" ht="17.25" customHeight="1" x14ac:dyDescent="0.25">
      <c r="B13" s="6" t="s">
        <v>29</v>
      </c>
      <c r="C13" s="7" t="s">
        <v>20</v>
      </c>
      <c r="D13" s="20">
        <v>0</v>
      </c>
      <c r="E13" s="20">
        <v>0</v>
      </c>
      <c r="F13" s="14" t="s">
        <v>5</v>
      </c>
      <c r="G13" s="17">
        <f t="shared" si="1"/>
        <v>0</v>
      </c>
    </row>
    <row r="14" spans="2:8" ht="17.25" customHeight="1" x14ac:dyDescent="0.25">
      <c r="B14" s="6" t="s">
        <v>30</v>
      </c>
      <c r="C14" s="7" t="s">
        <v>21</v>
      </c>
      <c r="D14" s="20">
        <v>0</v>
      </c>
      <c r="E14" s="20">
        <v>0</v>
      </c>
      <c r="F14" s="14" t="s">
        <v>5</v>
      </c>
      <c r="G14" s="17">
        <f t="shared" si="0"/>
        <v>0</v>
      </c>
    </row>
    <row r="15" spans="2:8" ht="3.75" customHeight="1" x14ac:dyDescent="0.25">
      <c r="B15" s="6"/>
      <c r="C15" s="7"/>
      <c r="D15" s="20"/>
      <c r="E15" s="20"/>
      <c r="F15" s="14"/>
      <c r="G15" s="17"/>
    </row>
    <row r="16" spans="2:8" ht="17.25" customHeight="1" x14ac:dyDescent="0.25">
      <c r="B16" s="2" t="s">
        <v>32</v>
      </c>
      <c r="C16" s="5" t="s">
        <v>31</v>
      </c>
      <c r="D16" s="19">
        <f>IF(COUNT(D17:D21)=0,"",SUM(D17:D21))</f>
        <v>2000000000</v>
      </c>
      <c r="E16" s="19">
        <f>IF(COUNT(E17:E21)=0,"",SUM(E17:E21))</f>
        <v>2000000000</v>
      </c>
      <c r="F16" s="14" t="s">
        <v>5</v>
      </c>
      <c r="G16" s="16">
        <f t="shared" si="0"/>
        <v>1</v>
      </c>
      <c r="H16" s="11">
        <f>SUM(D17:D21)</f>
        <v>2000000000</v>
      </c>
    </row>
    <row r="17" spans="2:8" ht="17.25" customHeight="1" x14ac:dyDescent="0.25">
      <c r="B17" s="6" t="s">
        <v>33</v>
      </c>
      <c r="C17" s="7" t="s">
        <v>34</v>
      </c>
      <c r="D17" s="20">
        <v>0</v>
      </c>
      <c r="E17" s="20">
        <v>0</v>
      </c>
      <c r="F17" s="14" t="s">
        <v>5</v>
      </c>
      <c r="G17" s="17">
        <f t="shared" si="0"/>
        <v>0</v>
      </c>
      <c r="H17" s="11">
        <f>SUM(E17:E21)</f>
        <v>2000000000</v>
      </c>
    </row>
    <row r="18" spans="2:8" ht="17.25" customHeight="1" x14ac:dyDescent="0.25">
      <c r="B18" s="6" t="s">
        <v>39</v>
      </c>
      <c r="C18" s="7" t="s">
        <v>35</v>
      </c>
      <c r="D18" s="20">
        <v>2000000000</v>
      </c>
      <c r="E18" s="20">
        <v>2000000000</v>
      </c>
      <c r="F18" s="14" t="s">
        <v>5</v>
      </c>
      <c r="G18" s="17">
        <f t="shared" si="0"/>
        <v>1</v>
      </c>
    </row>
    <row r="19" spans="2:8" ht="17.25" customHeight="1" x14ac:dyDescent="0.25">
      <c r="B19" s="6" t="s">
        <v>40</v>
      </c>
      <c r="C19" s="7" t="s">
        <v>36</v>
      </c>
      <c r="D19" s="20">
        <v>0</v>
      </c>
      <c r="E19" s="20">
        <v>0</v>
      </c>
      <c r="F19" s="14" t="s">
        <v>5</v>
      </c>
      <c r="G19" s="17">
        <f t="shared" si="0"/>
        <v>0</v>
      </c>
    </row>
    <row r="20" spans="2:8" ht="17.25" customHeight="1" x14ac:dyDescent="0.25">
      <c r="B20" s="6" t="s">
        <v>41</v>
      </c>
      <c r="C20" s="7" t="s">
        <v>37</v>
      </c>
      <c r="D20" s="20">
        <v>0</v>
      </c>
      <c r="E20" s="20">
        <v>0</v>
      </c>
      <c r="F20" s="14" t="s">
        <v>5</v>
      </c>
      <c r="G20" s="17">
        <f t="shared" si="0"/>
        <v>0</v>
      </c>
    </row>
    <row r="21" spans="2:8" ht="17.25" customHeight="1" x14ac:dyDescent="0.25">
      <c r="B21" s="6" t="s">
        <v>42</v>
      </c>
      <c r="C21" s="7" t="s">
        <v>38</v>
      </c>
      <c r="D21" s="20">
        <v>0</v>
      </c>
      <c r="E21" s="20">
        <v>0</v>
      </c>
      <c r="F21" s="14" t="s">
        <v>5</v>
      </c>
      <c r="G21" s="17">
        <f t="shared" si="0"/>
        <v>0</v>
      </c>
    </row>
    <row r="22" spans="2:8" ht="5.0999999999999996" customHeight="1" x14ac:dyDescent="0.25">
      <c r="B22" s="6"/>
      <c r="C22" s="9"/>
      <c r="D22" s="21"/>
      <c r="E22" s="21"/>
      <c r="F22" s="15"/>
      <c r="G22" s="17"/>
    </row>
    <row r="23" spans="2:8" ht="24.75" customHeight="1" thickBot="1" x14ac:dyDescent="0.3">
      <c r="B23" s="22"/>
      <c r="C23" s="23" t="s">
        <v>44</v>
      </c>
      <c r="D23" s="24">
        <f>IF(COUNT(D6,D16)=0,"",SUM(D6)-SUM(D16))</f>
        <v>19968179833</v>
      </c>
      <c r="E23" s="24">
        <f>IF(COUNT(E6,E16)=0,"",SUM(E6)-SUM(E16))</f>
        <v>19967826874.18</v>
      </c>
      <c r="F23" s="25" t="s">
        <v>5</v>
      </c>
      <c r="G23" s="26">
        <f t="shared" si="0"/>
        <v>0.99998232393623498</v>
      </c>
      <c r="H23" s="11">
        <f>D6+D16</f>
        <v>23968179833</v>
      </c>
    </row>
    <row r="24" spans="2:8" ht="17.25" customHeight="1" x14ac:dyDescent="0.25">
      <c r="B24" s="27"/>
      <c r="C24" s="28" t="s">
        <v>7</v>
      </c>
      <c r="D24" s="29"/>
      <c r="E24" s="29"/>
      <c r="F24" s="30" t="s">
        <v>5</v>
      </c>
      <c r="G24" s="37" t="str">
        <f t="shared" si="0"/>
        <v/>
      </c>
      <c r="H24" s="11">
        <f>E6+E16</f>
        <v>23967826874.18</v>
      </c>
    </row>
    <row r="25" spans="2:8" ht="17.25" customHeight="1" x14ac:dyDescent="0.25">
      <c r="B25" s="27"/>
      <c r="C25" s="28" t="s">
        <v>8</v>
      </c>
      <c r="D25" s="29"/>
      <c r="E25" s="29"/>
      <c r="F25" s="30" t="s">
        <v>5</v>
      </c>
      <c r="G25" s="37" t="str">
        <f t="shared" si="0"/>
        <v/>
      </c>
    </row>
    <row r="26" spans="2:8" ht="17.25" customHeight="1" x14ac:dyDescent="0.25">
      <c r="B26" s="27"/>
      <c r="C26" s="28" t="s">
        <v>9</v>
      </c>
      <c r="D26" s="29"/>
      <c r="E26" s="29"/>
      <c r="F26" s="30" t="s">
        <v>5</v>
      </c>
      <c r="G26" s="37" t="str">
        <f t="shared" si="0"/>
        <v/>
      </c>
    </row>
    <row r="27" spans="2:8" ht="17.25" customHeight="1" thickBot="1" x14ac:dyDescent="0.3">
      <c r="B27" s="31"/>
      <c r="C27" s="32" t="s">
        <v>10</v>
      </c>
      <c r="D27" s="33"/>
      <c r="E27" s="33"/>
      <c r="F27" s="34" t="s">
        <v>5</v>
      </c>
      <c r="G27" s="38" t="str">
        <f t="shared" si="0"/>
        <v/>
      </c>
    </row>
    <row r="28" spans="2:8" ht="13.5" thickTop="1" x14ac:dyDescent="0.25">
      <c r="B28" s="12" t="s">
        <v>3</v>
      </c>
    </row>
    <row r="31" spans="2:8" x14ac:dyDescent="0.25">
      <c r="D31" s="35"/>
      <c r="E31" s="35"/>
    </row>
    <row r="32" spans="2:8" x14ac:dyDescent="0.25">
      <c r="D32" s="35"/>
      <c r="E32" s="35"/>
    </row>
    <row r="33" spans="4:7" x14ac:dyDescent="0.25">
      <c r="D33" s="35"/>
      <c r="E33" s="35"/>
    </row>
    <row r="34" spans="4:7" x14ac:dyDescent="0.25">
      <c r="D34" s="35"/>
      <c r="E34" s="35"/>
      <c r="F34" s="11"/>
      <c r="G34" s="11"/>
    </row>
    <row r="35" spans="4:7" x14ac:dyDescent="0.25">
      <c r="E35" s="11"/>
      <c r="F35" s="11"/>
      <c r="G35" s="11"/>
    </row>
    <row r="36" spans="4:7" x14ac:dyDescent="0.25">
      <c r="D36" s="36"/>
      <c r="E36" s="36"/>
      <c r="F36" s="11"/>
      <c r="G36" s="11"/>
    </row>
    <row r="37" spans="4:7" x14ac:dyDescent="0.25">
      <c r="D37" s="36"/>
      <c r="E37" s="36"/>
      <c r="F37" s="11"/>
      <c r="G37" s="11"/>
    </row>
    <row r="38" spans="4:7" x14ac:dyDescent="0.25">
      <c r="D38" s="36"/>
      <c r="E38" s="36"/>
      <c r="F38" s="11"/>
      <c r="G38" s="11"/>
    </row>
    <row r="39" spans="4:7" x14ac:dyDescent="0.25">
      <c r="D39" s="36"/>
      <c r="E39" s="36"/>
    </row>
  </sheetData>
  <sheetProtection password="C653" sheet="1" objects="1" scenarios="1" formatCells="0"/>
  <mergeCells count="6">
    <mergeCell ref="C2:C3"/>
    <mergeCell ref="B2:B3"/>
    <mergeCell ref="D2:E2"/>
    <mergeCell ref="G2:G3"/>
    <mergeCell ref="B1:G1"/>
    <mergeCell ref="F2:F3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Pembiayaan Daerah</vt:lpstr>
      <vt:lpstr>'Pembiayaan Daerah'!Print_Area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ilham mbojo</cp:lastModifiedBy>
  <cp:lastPrinted>2023-03-19T16:12:50Z</cp:lastPrinted>
  <dcterms:created xsi:type="dcterms:W3CDTF">2020-03-17T02:08:41Z</dcterms:created>
  <dcterms:modified xsi:type="dcterms:W3CDTF">2023-08-04T02:47:01Z</dcterms:modified>
</cp:coreProperties>
</file>