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0668" windowHeight="9060"/>
  </bookViews>
  <sheets>
    <sheet name="Pembiayaan Daerah" sheetId="1" r:id="rId1"/>
  </sheets>
  <definedNames>
    <definedName name="_xlnm.Print_Area" localSheetId="0">'Pembiayaan Daerah'!$A$1:$F$29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<sst xmlns="http://schemas.openxmlformats.org/spreadsheetml/2006/main" count="67" uniqueCount="46">
  <si>
    <t>Target dan Realisasi Pembiayaan Daerah Kota Bima, dirinci menurut Jenis/Obyek Pembiayaan
Tahun 2024</t>
  </si>
  <si>
    <t>KODE
REK</t>
  </si>
  <si>
    <t>JENIS/OBYEK PEMBIAYAAN  DAERAH</t>
  </si>
  <si>
    <t>PEMBIAYAAN DAERAH
KOTA BIMA (TARGET)</t>
  </si>
  <si>
    <t>PEMBIAYAAN DAERAH
KOTA BIMA (REALISASI)</t>
  </si>
  <si>
    <t>SATUAN</t>
  </si>
  <si>
    <t>TINGKAT
REALISASI
(%)</t>
  </si>
  <si>
    <t>PEMBIAYAAN DAERAH</t>
  </si>
  <si>
    <t>Jutaan Rupiah</t>
  </si>
  <si>
    <t>6.1</t>
  </si>
  <si>
    <t>PENERIMAAN PEMBIAYAAN DAERAH</t>
  </si>
  <si>
    <t>6.1.01</t>
  </si>
  <si>
    <t>Sisa Lebih Perhitungan Anggaran Tahun Anggaran Sebelumnya</t>
  </si>
  <si>
    <t>6.1.02</t>
  </si>
  <si>
    <t>Pencairan Dana Cadangan</t>
  </si>
  <si>
    <t>6.1.03</t>
  </si>
  <si>
    <t>Hasil Penjualan Kekayaan Daerah yang Dipisahkan</t>
  </si>
  <si>
    <t>6.1.04</t>
  </si>
  <si>
    <t>Penerimaan Pinjaman Daerah</t>
  </si>
  <si>
    <t>6.1.05</t>
  </si>
  <si>
    <t>Penerimaan Kembali Pemberian Pinjaman</t>
  </si>
  <si>
    <t>6.1.06</t>
  </si>
  <si>
    <t>Penerimaan Piutang Daerah</t>
  </si>
  <si>
    <t>6.1.07</t>
  </si>
  <si>
    <t>Penerimaan kembali investasi dana bergulir</t>
  </si>
  <si>
    <t>6.1.08</t>
  </si>
  <si>
    <t>Penerimaan kembali investasi Non Permanen Lainnya</t>
  </si>
  <si>
    <t>6.2</t>
  </si>
  <si>
    <t>PENGELUARAN PEMBIAYAAN DAERAH</t>
  </si>
  <si>
    <t>6.2.01</t>
  </si>
  <si>
    <t>Pembentukan Dana Cadangan</t>
  </si>
  <si>
    <t>6.2.02</t>
  </si>
  <si>
    <t>Penyertaan Modal /Investasi Pemerintah Daerah</t>
  </si>
  <si>
    <t>6.2.03</t>
  </si>
  <si>
    <t xml:space="preserve">Pembayaran Pokok Utang </t>
  </si>
  <si>
    <t>6.2.04</t>
  </si>
  <si>
    <t>Pemberian Pinjaman Daerah</t>
  </si>
  <si>
    <t>6.2.05</t>
  </si>
  <si>
    <t>Tuntutan Ganti Rugi Dan Tuntutan Pembendaharaan</t>
  </si>
  <si>
    <t>PEMBIAYAAN NETTO</t>
  </si>
  <si>
    <t>Tahun 2023</t>
  </si>
  <si>
    <t>Tahun 2022</t>
  </si>
  <si>
    <t>Tahun 2021</t>
  </si>
  <si>
    <t>Tahun 2020</t>
  </si>
  <si>
    <t>Tahun 2019</t>
  </si>
  <si>
    <t>Sumber Data : Badan Pengelolaan Keuangan dan Aset Daerah Kota Bima, Tahun 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</si>
</sst>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_(* #,##0.00_);_(* \(#,##0.00\);_(* &quot;-&quot;_);_(@_)"/>
  </numFmts>
  <fonts count="29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1"/>
      <color theme="1"/>
      <name val="Calibri"/>
      <charset val="1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7" fillId="0" borderId="0" applyFill="0" applyProtection="0"/>
    <xf numFmtId="0" fontId="28" fillId="0" borderId="0"/>
  </cellStyleXfs>
  <cellXfs count="4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5" fillId="0" borderId="0" xfId="49" applyNumberFormat="1" applyFont="1" applyFill="1" applyBorder="1" applyAlignment="1" applyProtection="1">
      <alignment horizontal="center" vertical="center"/>
      <protection locked="0"/>
    </xf>
    <xf numFmtId="10" fontId="4" fillId="0" borderId="0" xfId="3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10" fontId="4" fillId="0" borderId="0" xfId="3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4" fontId="4" fillId="0" borderId="0" xfId="49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 wrapText="1" indent="2"/>
      <protection locked="0"/>
    </xf>
    <xf numFmtId="10" fontId="5" fillId="0" borderId="0" xfId="3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indent="2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4" fontId="5" fillId="0" borderId="0" xfId="49" applyNumberFormat="1" applyFont="1" applyFill="1" applyBorder="1" applyAlignment="1" applyProtection="1">
      <alignment vertical="center"/>
      <protection locked="0"/>
    </xf>
    <xf numFmtId="0" fontId="1" fillId="3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10" fontId="4" fillId="2" borderId="4" xfId="3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/>
    </xf>
    <xf numFmtId="10" fontId="5" fillId="0" borderId="0" xfId="3" applyNumberFormat="1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 applyProtection="1">
      <alignment vertical="top"/>
      <protection locked="0"/>
    </xf>
    <xf numFmtId="178" fontId="1" fillId="0" borderId="0" xfId="4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80" fontId="1" fillId="0" borderId="0" xfId="0" applyNumberFormat="1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 quotePrefix="1">
      <alignment horizontal="left" vertical="center" wrapText="1" indent="2"/>
      <protection locked="0"/>
    </xf>
    <xf numFmtId="0" fontId="5" fillId="0" borderId="0" xfId="0" applyFont="1" applyFill="1" applyBorder="1" applyAlignment="1" applyProtection="1" quotePrefix="1">
      <alignment horizontal="left" vertical="center" indent="2"/>
      <protection locked="0"/>
    </xf>
  </cellXfs>
  <cellStyles count="52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  <cellStyle name="Comma 2" xfId="49"/>
    <cellStyle name="Normal 2" xfId="50"/>
    <cellStyle name="Normal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GridLines="0" tabSelected="1" view="pageBreakPreview" zoomScaleNormal="86" topLeftCell="A9" workbookViewId="0">
      <selection activeCell="C18" sqref="C18"/>
    </sheetView>
  </sheetViews>
  <sheetFormatPr defaultColWidth="9" defaultRowHeight="13.8" outlineLevelCol="5"/>
  <cols>
    <col min="1" max="1" width="6.28703703703704" style="1" customWidth="1"/>
    <col min="2" max="2" width="46" style="1" customWidth="1"/>
    <col min="3" max="4" width="16.6666666666667" style="1" customWidth="1"/>
    <col min="5" max="5" width="12.1388888888889" style="1" customWidth="1"/>
    <col min="6" max="6" width="8.71296296296296" style="1" customWidth="1"/>
    <col min="7" max="16384" width="9.13888888888889" style="1"/>
  </cols>
  <sheetData>
    <row r="1" ht="33.75" customHeight="1" spans="1:6">
      <c r="A1" s="2" t="s">
        <v>0</v>
      </c>
      <c r="B1" s="2"/>
      <c r="C1" s="2"/>
      <c r="D1" s="2"/>
      <c r="E1" s="2"/>
      <c r="F1" s="2"/>
    </row>
    <row r="2" ht="59.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.25" customHeight="1" spans="1:6">
      <c r="A3" s="5">
        <v>6</v>
      </c>
      <c r="B3" s="6" t="s">
        <v>7</v>
      </c>
      <c r="C3" s="7">
        <f>C22</f>
        <v>16799857574</v>
      </c>
      <c r="D3" s="7">
        <f>D22</f>
        <v>17799857573.12</v>
      </c>
      <c r="E3" s="8" t="s">
        <v>8</v>
      </c>
      <c r="F3" s="9">
        <f t="shared" ref="F3:F22" si="0">IF(COUNT(C3,D3)=0,"",IF(OR(SUM(C3)=0,SUM(D3)=0),0,D3/C3))</f>
        <v>1.05952431410297</v>
      </c>
    </row>
    <row r="4" ht="3.75" customHeight="1" spans="1:6">
      <c r="A4" s="5"/>
      <c r="B4" s="6"/>
      <c r="C4" s="10"/>
      <c r="D4" s="10"/>
      <c r="E4" s="8"/>
      <c r="F4" s="11"/>
    </row>
    <row r="5" ht="17.25" customHeight="1" spans="1:6">
      <c r="A5" s="5" t="s">
        <v>9</v>
      </c>
      <c r="B5" s="12" t="s">
        <v>10</v>
      </c>
      <c r="C5" s="13">
        <f>IF(COUNT(C6:C13)=0,"",SUM(C6:C13))</f>
        <v>17799857574</v>
      </c>
      <c r="D5" s="13">
        <f>IF(COUNT(D6:D13)=0,"",SUM(D6:D13))</f>
        <v>17799857573.12</v>
      </c>
      <c r="E5" s="8" t="s">
        <v>8</v>
      </c>
      <c r="F5" s="9">
        <f t="shared" si="0"/>
        <v>0.999999999950561</v>
      </c>
    </row>
    <row r="6" ht="28.5" customHeight="1" spans="1:6">
      <c r="A6" s="14" t="s">
        <v>11</v>
      </c>
      <c r="B6" s="42" t="s">
        <v>12</v>
      </c>
      <c r="C6" s="8">
        <v>17799857574</v>
      </c>
      <c r="D6" s="8">
        <v>17799857573.12</v>
      </c>
      <c r="E6" s="8" t="s">
        <v>8</v>
      </c>
      <c r="F6" s="16">
        <f t="shared" si="0"/>
        <v>0.999999999950561</v>
      </c>
    </row>
    <row r="7" ht="17.25" customHeight="1" spans="1:6">
      <c r="A7" s="14" t="s">
        <v>13</v>
      </c>
      <c r="B7" s="43" t="s">
        <v>14</v>
      </c>
      <c r="C7" s="8">
        <v>0</v>
      </c>
      <c r="D7" s="8">
        <v>0</v>
      </c>
      <c r="E7" s="8" t="s">
        <v>8</v>
      </c>
      <c r="F7" s="16">
        <f t="shared" si="0"/>
        <v>0</v>
      </c>
    </row>
    <row r="8" ht="17.25" customHeight="1" spans="1:6">
      <c r="A8" s="14" t="s">
        <v>15</v>
      </c>
      <c r="B8" s="43" t="s">
        <v>16</v>
      </c>
      <c r="C8" s="8">
        <v>0</v>
      </c>
      <c r="D8" s="8">
        <v>0</v>
      </c>
      <c r="E8" s="8" t="s">
        <v>8</v>
      </c>
      <c r="F8" s="16">
        <f t="shared" si="0"/>
        <v>0</v>
      </c>
    </row>
    <row r="9" ht="17.25" customHeight="1" spans="1:6">
      <c r="A9" s="14" t="s">
        <v>17</v>
      </c>
      <c r="B9" s="43" t="s">
        <v>18</v>
      </c>
      <c r="C9" s="8">
        <v>0</v>
      </c>
      <c r="D9" s="8">
        <v>0</v>
      </c>
      <c r="E9" s="8" t="s">
        <v>8</v>
      </c>
      <c r="F9" s="16">
        <f t="shared" si="0"/>
        <v>0</v>
      </c>
    </row>
    <row r="10" ht="17.25" customHeight="1" spans="1:6">
      <c r="A10" s="14" t="s">
        <v>19</v>
      </c>
      <c r="B10" s="43" t="s">
        <v>20</v>
      </c>
      <c r="C10" s="8">
        <v>0</v>
      </c>
      <c r="D10" s="8">
        <v>0</v>
      </c>
      <c r="E10" s="8" t="s">
        <v>8</v>
      </c>
      <c r="F10" s="16">
        <f t="shared" ref="F10:F12" si="1">IF(COUNT(C10,D10)=0,"",IF(OR(SUM(C10)=0,SUM(D10)=0),0,D10/C10))</f>
        <v>0</v>
      </c>
    </row>
    <row r="11" ht="17.25" customHeight="1" spans="1:6">
      <c r="A11" s="14" t="s">
        <v>21</v>
      </c>
      <c r="B11" s="43" t="s">
        <v>22</v>
      </c>
      <c r="C11" s="8">
        <v>0</v>
      </c>
      <c r="D11" s="8">
        <v>0</v>
      </c>
      <c r="E11" s="8" t="s">
        <v>8</v>
      </c>
      <c r="F11" s="16">
        <f t="shared" si="1"/>
        <v>0</v>
      </c>
    </row>
    <row r="12" ht="17.25" customHeight="1" spans="1:6">
      <c r="A12" s="14" t="s">
        <v>23</v>
      </c>
      <c r="B12" s="43" t="s">
        <v>24</v>
      </c>
      <c r="C12" s="8">
        <v>0</v>
      </c>
      <c r="D12" s="8">
        <v>0</v>
      </c>
      <c r="E12" s="8" t="s">
        <v>8</v>
      </c>
      <c r="F12" s="16">
        <f t="shared" si="1"/>
        <v>0</v>
      </c>
    </row>
    <row r="13" ht="17.25" customHeight="1" spans="1:6">
      <c r="A13" s="14" t="s">
        <v>25</v>
      </c>
      <c r="B13" s="43" t="s">
        <v>26</v>
      </c>
      <c r="C13" s="8">
        <v>0</v>
      </c>
      <c r="D13" s="8">
        <v>0</v>
      </c>
      <c r="E13" s="8" t="s">
        <v>8</v>
      </c>
      <c r="F13" s="16">
        <f t="shared" si="0"/>
        <v>0</v>
      </c>
    </row>
    <row r="14" ht="3.75" customHeight="1" spans="1:6">
      <c r="A14" s="14"/>
      <c r="B14" s="17"/>
      <c r="C14" s="8"/>
      <c r="D14" s="8"/>
      <c r="E14" s="13"/>
      <c r="F14" s="16"/>
    </row>
    <row r="15" ht="17.25" customHeight="1" spans="1:6">
      <c r="A15" s="5" t="s">
        <v>27</v>
      </c>
      <c r="B15" s="12" t="s">
        <v>28</v>
      </c>
      <c r="C15" s="13">
        <f>IF(COUNT(C16:C20)=0,"",SUM(C16:C20))</f>
        <v>1000000000</v>
      </c>
      <c r="D15" s="13">
        <f>IF(COUNT(D16:D20)=0,"",SUM(D16:D20))</f>
        <v>0</v>
      </c>
      <c r="E15" s="8" t="s">
        <v>8</v>
      </c>
      <c r="F15" s="9">
        <f t="shared" si="0"/>
        <v>0</v>
      </c>
    </row>
    <row r="16" ht="17.25" customHeight="1" spans="1:6">
      <c r="A16" s="14" t="s">
        <v>29</v>
      </c>
      <c r="B16" s="43" t="s">
        <v>30</v>
      </c>
      <c r="C16" s="8">
        <v>0</v>
      </c>
      <c r="D16" s="8">
        <v>0</v>
      </c>
      <c r="E16" s="8" t="s">
        <v>8</v>
      </c>
      <c r="F16" s="16">
        <f t="shared" si="0"/>
        <v>0</v>
      </c>
    </row>
    <row r="17" ht="17.25" customHeight="1" spans="1:6">
      <c r="A17" s="14" t="s">
        <v>31</v>
      </c>
      <c r="B17" s="43" t="s">
        <v>32</v>
      </c>
      <c r="C17" s="8">
        <v>1000000000</v>
      </c>
      <c r="D17" s="8">
        <v>0</v>
      </c>
      <c r="E17" s="8" t="s">
        <v>8</v>
      </c>
      <c r="F17" s="16">
        <f t="shared" si="0"/>
        <v>0</v>
      </c>
    </row>
    <row r="18" ht="17.25" customHeight="1" spans="1:6">
      <c r="A18" s="14" t="s">
        <v>33</v>
      </c>
      <c r="B18" s="43" t="s">
        <v>34</v>
      </c>
      <c r="C18" s="8">
        <v>0</v>
      </c>
      <c r="D18" s="8">
        <v>0</v>
      </c>
      <c r="E18" s="8" t="s">
        <v>8</v>
      </c>
      <c r="F18" s="16">
        <f t="shared" si="0"/>
        <v>0</v>
      </c>
    </row>
    <row r="19" ht="17.25" customHeight="1" spans="1:6">
      <c r="A19" s="14" t="s">
        <v>35</v>
      </c>
      <c r="B19" s="43" t="s">
        <v>36</v>
      </c>
      <c r="C19" s="8">
        <v>0</v>
      </c>
      <c r="D19" s="8">
        <v>0</v>
      </c>
      <c r="E19" s="8" t="s">
        <v>8</v>
      </c>
      <c r="F19" s="16">
        <f t="shared" si="0"/>
        <v>0</v>
      </c>
    </row>
    <row r="20" ht="17.25" customHeight="1" spans="1:6">
      <c r="A20" s="14" t="s">
        <v>37</v>
      </c>
      <c r="B20" s="43" t="s">
        <v>38</v>
      </c>
      <c r="C20" s="8">
        <v>0</v>
      </c>
      <c r="D20" s="8">
        <v>0</v>
      </c>
      <c r="E20" s="8" t="s">
        <v>8</v>
      </c>
      <c r="F20" s="16">
        <f t="shared" si="0"/>
        <v>0</v>
      </c>
    </row>
    <row r="21" ht="5.1" customHeight="1" spans="1:6">
      <c r="A21" s="14"/>
      <c r="B21" s="18"/>
      <c r="C21" s="19"/>
      <c r="D21" s="19"/>
      <c r="E21" s="20"/>
      <c r="F21" s="16"/>
    </row>
    <row r="22" ht="24.75" customHeight="1" spans="1:6">
      <c r="A22" s="21"/>
      <c r="B22" s="22" t="s">
        <v>39</v>
      </c>
      <c r="C22" s="23">
        <f>IF(COUNT(C5,C15)=0,"",SUM(C5)-SUM(C15))</f>
        <v>16799857574</v>
      </c>
      <c r="D22" s="23">
        <f>IF(COUNT(D5,D15)=0,"",SUM(D5)-SUM(D15))</f>
        <v>17799857573.12</v>
      </c>
      <c r="E22" s="24" t="s">
        <v>8</v>
      </c>
      <c r="F22" s="25">
        <f t="shared" si="0"/>
        <v>1.05952431410297</v>
      </c>
    </row>
    <row r="23" ht="17.25" customHeight="1" spans="1:6">
      <c r="A23" s="26">
        <v>5272</v>
      </c>
      <c r="B23" s="27" t="s">
        <v>40</v>
      </c>
      <c r="C23" s="28">
        <v>74583.03</v>
      </c>
      <c r="D23" s="28">
        <v>74592.23</v>
      </c>
      <c r="E23" s="8" t="s">
        <v>8</v>
      </c>
      <c r="F23" s="29">
        <v>1.0001</v>
      </c>
    </row>
    <row r="24" ht="17.25" customHeight="1" spans="1:6">
      <c r="A24" s="26">
        <v>5272</v>
      </c>
      <c r="B24" s="27" t="s">
        <v>41</v>
      </c>
      <c r="C24" s="28">
        <v>19968.18</v>
      </c>
      <c r="D24" s="28">
        <v>19967.83</v>
      </c>
      <c r="E24" s="8" t="s">
        <v>8</v>
      </c>
      <c r="F24" s="29">
        <v>1</v>
      </c>
    </row>
    <row r="25" ht="17.25" customHeight="1" spans="1:6">
      <c r="A25" s="26">
        <v>5272</v>
      </c>
      <c r="B25" s="27" t="s">
        <v>42</v>
      </c>
      <c r="C25" s="30">
        <v>8673.78</v>
      </c>
      <c r="D25" s="30">
        <v>8974.82</v>
      </c>
      <c r="E25" s="31" t="s">
        <v>8</v>
      </c>
      <c r="F25" s="32">
        <v>1.0347</v>
      </c>
    </row>
    <row r="26" ht="17.25" customHeight="1" spans="1:6">
      <c r="A26" s="26">
        <v>5272</v>
      </c>
      <c r="B26" s="27" t="s">
        <v>43</v>
      </c>
      <c r="C26" s="30">
        <v>92246.43</v>
      </c>
      <c r="D26" s="30">
        <v>92243.09</v>
      </c>
      <c r="E26" s="31" t="s">
        <v>8</v>
      </c>
      <c r="F26" s="32">
        <v>1</v>
      </c>
    </row>
    <row r="27" ht="17.25" customHeight="1" spans="1:6">
      <c r="A27" s="33">
        <v>5272</v>
      </c>
      <c r="B27" s="34" t="s">
        <v>44</v>
      </c>
      <c r="C27" s="35">
        <v>115073.57</v>
      </c>
      <c r="D27" s="35">
        <v>115090.02</v>
      </c>
      <c r="E27" s="36" t="s">
        <v>8</v>
      </c>
      <c r="F27" s="37">
        <v>1.0001</v>
      </c>
    </row>
    <row r="28" ht="14.55" spans="1:1">
      <c r="A28" s="38" t="s">
        <v>45</v>
      </c>
    </row>
    <row r="31" spans="3:4">
      <c r="C31" s="39"/>
      <c r="D31" s="39"/>
    </row>
    <row r="32" spans="3:4">
      <c r="C32" s="39"/>
      <c r="D32" s="39"/>
    </row>
    <row r="33" spans="3:4">
      <c r="C33" s="39"/>
      <c r="D33" s="39"/>
    </row>
    <row r="34" spans="3:6">
      <c r="C34" s="39"/>
      <c r="D34" s="39"/>
      <c r="E34" s="40"/>
      <c r="F34" s="40"/>
    </row>
    <row r="35" spans="4:6">
      <c r="D35" s="40"/>
      <c r="E35" s="40"/>
      <c r="F35" s="40"/>
    </row>
    <row r="36" spans="3:6">
      <c r="C36" s="41"/>
      <c r="D36" s="41"/>
      <c r="E36" s="40"/>
      <c r="F36" s="40"/>
    </row>
    <row r="37" spans="3:6">
      <c r="C37" s="41"/>
      <c r="D37" s="41"/>
      <c r="E37" s="40"/>
      <c r="F37" s="40"/>
    </row>
    <row r="38" spans="3:6">
      <c r="C38" s="41"/>
      <c r="D38" s="41"/>
      <c r="E38" s="40"/>
      <c r="F38" s="40"/>
    </row>
    <row r="39" spans="3:4">
      <c r="C39" s="41"/>
      <c r="D39" s="41"/>
    </row>
  </sheetData>
  <sheetProtection formatCells="0"/>
  <printOptions horizontalCentered="1"/>
  <pageMargins left="0.196850393700787" right="0.196850393700787" top="0.393700787401575" bottom="0.19685039370078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Pembiayaan Daerah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ACER</cp:lastModifiedBy>
  <dcterms:created xsi:type="dcterms:W3CDTF">2020-03-17T02:08:00Z</dcterms:created>
  <cp:lastPrinted>2023-03-19T16:12:00Z</cp:lastPrinted>
  <dcterms:modified xsi:type="dcterms:W3CDTF">2025-08-13T08:05:06Z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05DBEDE97F304D9D9CAC4B48EBD54DC1_12</vt:lpwstr>
  </property>
  <property fmtid="{D5CDD505-2E9C-101B-9397-08002B2CF9AE}" pid="3" name="KSOProductBuildVer">
    <vt:lpwstr>1057-12.2.0.21931</vt:lpwstr>
  </property>
</Properties>
</file>