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9510" windowHeight="11310"/>
  </bookViews>
  <sheets>
    <sheet name="Bencana Kekeringan" sheetId="1" r:id="rId1"/>
  </sheets>
  <externalReferences>
    <externalReference r:id="rId2"/>
  </externalReferences>
  <definedNames>
    <definedName name="_xlnm.Print_Area" localSheetId="0">'Bencana Kekeringan'!$A$1:$E$15</definedName>
  </definedNames>
  <calcPr calcId="144525"/>
</workbook>
</file>

<file path=xl/calcChain.xml><?xml version="1.0" encoding="utf-8"?>
<calcChain xmlns="http://schemas.openxmlformats.org/spreadsheetml/2006/main">
  <c r="C9" i="1" l="1"/>
  <c r="E8" i="1"/>
  <c r="D8" i="1"/>
  <c r="E7" i="1"/>
  <c r="D7" i="1"/>
  <c r="E6" i="1"/>
  <c r="D6" i="1"/>
  <c r="E4" i="1"/>
  <c r="E9" i="1" s="1"/>
  <c r="D4" i="1"/>
  <c r="D9" i="1" s="1"/>
</calcChain>
</file>

<file path=xl/sharedStrings.xml><?xml version="1.0" encoding="utf-8"?>
<sst xmlns="http://schemas.openxmlformats.org/spreadsheetml/2006/main" count="19" uniqueCount="19">
  <si>
    <t>Satuan : Wilayah</t>
  </si>
  <si>
    <t>KECAMATAN</t>
  </si>
  <si>
    <t>Jumlah KK Terdampak 
(KK)</t>
  </si>
  <si>
    <t>Jumlah Jiwa Terdampak
(Jiwa)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</si>
  <si>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</si>
  <si>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</si>
  <si>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</si>
  <si>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</si>
  <si>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</si>
  <si>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</si>
  <si>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</si>
  <si>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</si>
  <si>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</si>
  <si>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Tahun 2022</t>
  </si>
  <si>
    <t>Rekapitulasi Wilayah Terdampak Bencana Kekeringan di Kota Bima 
di rinci per Wilayah Kecamatan, Tahun 2024</t>
  </si>
  <si>
    <t>Sumber : Badan Penanggulangan Bencana Daerah Kota Bima, Tahun 2025</t>
  </si>
  <si>
    <t>Tahun 2023</t>
  </si>
  <si>
    <t>Jumlah Desa/Kelurahan
Terdampak Bencana Kekeringan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</si>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</sst>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" fontId="2" fillId="0" borderId="0" xfId="0" applyNumberFormat="1" applyFont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1" fontId="0" fillId="0" borderId="0" xfId="1" applyFont="1" applyAlignment="1" applyProtection="1">
      <alignment vertical="center"/>
      <protection locked="0"/>
    </xf>
    <xf numFmtId="41" fontId="1" fillId="0" borderId="0" xfId="1" applyFont="1" applyAlignment="1" applyProtection="1">
      <alignment vertical="center"/>
      <protection locked="0"/>
    </xf>
    <xf numFmtId="41" fontId="1" fillId="0" borderId="0" xfId="0" applyNumberFormat="1" applyFont="1" applyAlignment="1" applyProtection="1">
      <alignment vertical="center"/>
      <protection locked="0"/>
    </xf>
    <xf numFmtId="3" fontId="2" fillId="3" borderId="3" xfId="0" applyNumberFormat="1" applyFont="1" applyFill="1" applyBorder="1" applyAlignment="1" applyProtection="1">
      <alignment horizontal="left" vertical="center" indent="1"/>
      <protection locked="0"/>
    </xf>
    <xf numFmtId="3" fontId="2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Continuous" vertical="center" wrapText="1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3" fontId="2" fillId="3" borderId="0" xfId="0" applyNumberFormat="1" applyFont="1" applyFill="1" applyAlignment="1" applyProtection="1">
      <alignment horizontal="left" vertical="center" indent="1"/>
      <protection locked="0"/>
    </xf>
    <xf numFmtId="3" fontId="2" fillId="3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indent="1"/>
      <protection locked="0"/>
    </xf>
    <xf numFmtId="49" fontId="4" fillId="2" borderId="2" xfId="0" applyNumberFormat="1" applyFont="1" applyFill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49" fontId="2" fillId="3" borderId="3" xfId="0" applyNumberFormat="1" applyFont="1" applyFill="1" applyBorder="1" applyAlignment="1" applyProtection="1">
      <alignment horizontal="left" vertical="center" indent="1"/>
      <protection locked="0"/>
    </xf>
    <xf numFmtId="49" fontId="2" fillId="3" borderId="0" xfId="0" applyNumberFormat="1" applyFont="1" applyFill="1" applyAlignment="1" applyProtection="1">
      <alignment horizontal="left" vertical="center" inden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KAPITULASI%20%20BENCANA%202024%20KOTA%20BIMA%20per%20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jir"/>
      <sheetName val="Banjir ROB"/>
      <sheetName val="Kebakaran Pemukiman"/>
      <sheetName val="Kebakaran Lahan"/>
      <sheetName val="Sosial"/>
      <sheetName val="KEKERINGAN"/>
      <sheetName val="Gempa Bumi"/>
      <sheetName val="Angin Kencang"/>
      <sheetName val="Tanah Longsor"/>
      <sheetName val="BENCANA NON ALAM"/>
      <sheetName val="grafik balok"/>
      <sheetName val="KECELAKAAN"/>
      <sheetName val="RUMAH ROBOH"/>
      <sheetName val="SISTEM INFO PEMKOT"/>
      <sheetName val="REKAP KORBAN"/>
      <sheetName val="rekap kerugian"/>
    </sheetNames>
    <sheetDataSet>
      <sheetData sheetId="0"/>
      <sheetData sheetId="1"/>
      <sheetData sheetId="2"/>
      <sheetData sheetId="3"/>
      <sheetData sheetId="4"/>
      <sheetData sheetId="5">
        <row r="16">
          <cell r="I16">
            <v>553</v>
          </cell>
          <cell r="J16">
            <v>2385</v>
          </cell>
        </row>
        <row r="20">
          <cell r="I20">
            <v>284</v>
          </cell>
          <cell r="J20">
            <v>801</v>
          </cell>
        </row>
        <row r="25">
          <cell r="I25">
            <v>1200</v>
          </cell>
          <cell r="J25">
            <v>2855</v>
          </cell>
        </row>
        <row r="30">
          <cell r="I30">
            <v>255</v>
          </cell>
          <cell r="J30">
            <v>721</v>
          </cell>
        </row>
        <row r="34">
          <cell r="I34">
            <v>120</v>
          </cell>
          <cell r="J34">
            <v>390</v>
          </cell>
        </row>
        <row r="38">
          <cell r="I38">
            <v>161</v>
          </cell>
          <cell r="J38">
            <v>480</v>
          </cell>
        </row>
        <row r="42">
          <cell r="I42">
            <v>348</v>
          </cell>
          <cell r="J42">
            <v>1134</v>
          </cell>
        </row>
        <row r="48">
          <cell r="I48">
            <v>40</v>
          </cell>
          <cell r="J48">
            <v>131</v>
          </cell>
        </row>
        <row r="53">
          <cell r="I53">
            <v>120</v>
          </cell>
          <cell r="J53">
            <v>382</v>
          </cell>
        </row>
        <row r="56">
          <cell r="I56">
            <v>25</v>
          </cell>
          <cell r="J56">
            <v>50</v>
          </cell>
        </row>
        <row r="59">
          <cell r="I59">
            <v>68</v>
          </cell>
          <cell r="J59">
            <v>204</v>
          </cell>
        </row>
        <row r="62">
          <cell r="I62">
            <v>47</v>
          </cell>
          <cell r="J62">
            <v>141</v>
          </cell>
        </row>
        <row r="65">
          <cell r="I65">
            <v>80</v>
          </cell>
          <cell r="J65">
            <v>240</v>
          </cell>
        </row>
        <row r="68">
          <cell r="I68">
            <v>50</v>
          </cell>
          <cell r="J68">
            <v>150</v>
          </cell>
        </row>
        <row r="71">
          <cell r="I71">
            <v>57</v>
          </cell>
          <cell r="J71">
            <v>171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view="pageBreakPreview" zoomScaleNormal="100" zoomScaleSheetLayoutView="100" workbookViewId="0">
      <selection activeCell="E5" sqref="E5"/>
    </sheetView>
  </sheetViews>
  <sheetFormatPr defaultColWidth="9.140625" defaultRowHeight="15"/>
  <cols>
    <col min="1" max="1" width="9" style="1" customWidth="1"/>
    <col min="2" max="2" width="15.7109375" style="1" customWidth="1"/>
    <col min="3" max="5" width="19.28515625" style="1" customWidth="1"/>
    <col min="6" max="16384" width="9.140625" style="1"/>
  </cols>
  <sheetData>
    <row r="1" spans="1:11" ht="32.25" customHeight="1">
      <c r="A1" s="19" t="s">
        <v>14</v>
      </c>
      <c r="B1" s="20"/>
      <c r="C1" s="20"/>
      <c r="D1" s="20"/>
      <c r="E1" s="20"/>
    </row>
    <row r="2" spans="1:11">
      <c r="E2" s="7" t="s">
        <v>0</v>
      </c>
      <c r="J2" s="12"/>
      <c r="K2" s="12"/>
    </row>
    <row r="3" spans="1:11" ht="41.25" customHeight="1" thickBot="1">
      <c r="A3" s="28" t="s">
        <v>18</v>
      </c>
      <c r="B3" s="18" t="s">
        <v>1</v>
      </c>
      <c r="C3" s="2" t="s">
        <v>17</v>
      </c>
      <c r="D3" s="2" t="s">
        <v>2</v>
      </c>
      <c r="E3" s="2" t="s">
        <v>3</v>
      </c>
      <c r="K3" s="13"/>
    </row>
    <row r="4" spans="1:11" ht="22.5" customHeight="1" thickTop="1">
      <c r="A4" s="23">
        <v>527201</v>
      </c>
      <c r="B4" s="4" t="s">
        <v>4</v>
      </c>
      <c r="C4" s="5">
        <v>5</v>
      </c>
      <c r="D4" s="5">
        <f>[1]KEKERINGAN!$I$16+[1]KEKERINGAN!$I$20+[1]KEKERINGAN!$I$25+[1]KEKERINGAN!$I$30</f>
        <v>2292</v>
      </c>
      <c r="E4" s="5">
        <f>[1]KEKERINGAN!$J$16+[1]KEKERINGAN!$J$20+[1]KEKERINGAN!$J$25+[1]KEKERINGAN!$J$30</f>
        <v>6762</v>
      </c>
      <c r="K4" s="13"/>
    </row>
    <row r="5" spans="1:11" ht="22.5" customHeight="1">
      <c r="A5" s="23">
        <v>527202</v>
      </c>
      <c r="B5" s="4" t="s">
        <v>5</v>
      </c>
      <c r="C5" s="5">
        <v>8</v>
      </c>
      <c r="D5" s="5">
        <v>0</v>
      </c>
      <c r="E5" s="5">
        <v>0</v>
      </c>
      <c r="K5" s="13"/>
    </row>
    <row r="6" spans="1:11" ht="22.5" customHeight="1">
      <c r="A6" s="23">
        <v>527203</v>
      </c>
      <c r="B6" s="4" t="s">
        <v>6</v>
      </c>
      <c r="C6" s="5">
        <v>6</v>
      </c>
      <c r="D6" s="5">
        <f>[1]KEKERINGAN!$I$59+[1]KEKERINGAN!$I$62+[1]KEKERINGAN!$I$65+[1]KEKERINGAN!$I$68+[1]KEKERINGAN!$I$71</f>
        <v>302</v>
      </c>
      <c r="E6" s="5">
        <f>[1]KEKERINGAN!$J$59+[1]KEKERINGAN!$J$62+[1]KEKERINGAN!$J$65+[1]KEKERINGAN!$J$68+[1]KEKERINGAN!$J$71</f>
        <v>906</v>
      </c>
      <c r="J6" s="14"/>
      <c r="K6" s="15"/>
    </row>
    <row r="7" spans="1:11" ht="22.5" customHeight="1">
      <c r="A7" s="23">
        <v>527204</v>
      </c>
      <c r="B7" s="4" t="s">
        <v>7</v>
      </c>
      <c r="C7" s="5">
        <v>11</v>
      </c>
      <c r="D7" s="5">
        <f>[1]KEKERINGAN!$I$48+[1]KEKERINGAN!$I$53+[1]KEKERINGAN!$I$56</f>
        <v>185</v>
      </c>
      <c r="E7" s="5">
        <f>[1]KEKERINGAN!$J$48+[1]KEKERINGAN!$J$53+[1]KEKERINGAN!$J$56</f>
        <v>563</v>
      </c>
    </row>
    <row r="8" spans="1:11" ht="22.5" customHeight="1">
      <c r="A8" s="23">
        <v>527205</v>
      </c>
      <c r="B8" s="4" t="s">
        <v>8</v>
      </c>
      <c r="C8" s="5">
        <v>10</v>
      </c>
      <c r="D8" s="5">
        <f>[1]KEKERINGAN!$I$34+[1]KEKERINGAN!$I$38+[1]KEKERINGAN!$I$42</f>
        <v>629</v>
      </c>
      <c r="E8" s="5">
        <f>[1]KEKERINGAN!$J$34+[1]KEKERINGAN!$J$38+[1]KEKERINGAN!$J$42</f>
        <v>2004</v>
      </c>
    </row>
    <row r="9" spans="1:11" ht="24.75" customHeight="1" thickBot="1">
      <c r="A9" s="24">
        <v>5272</v>
      </c>
      <c r="B9" s="6" t="s">
        <v>9</v>
      </c>
      <c r="C9" s="11">
        <f>SUM(C4:C8)</f>
        <v>40</v>
      </c>
      <c r="D9" s="11">
        <f t="shared" ref="D9:E9" si="0">SUM(D4:D8)</f>
        <v>3408</v>
      </c>
      <c r="E9" s="11">
        <f t="shared" si="0"/>
        <v>10235</v>
      </c>
    </row>
    <row r="10" spans="1:11" ht="24.75" customHeight="1" thickTop="1">
      <c r="A10" s="26">
        <v>5272</v>
      </c>
      <c r="B10" s="16" t="s">
        <v>16</v>
      </c>
      <c r="C10" s="17">
        <v>15</v>
      </c>
      <c r="D10" s="17">
        <v>7311</v>
      </c>
      <c r="E10" s="17">
        <v>22759</v>
      </c>
    </row>
    <row r="11" spans="1:11" ht="24.75" customHeight="1">
      <c r="A11" s="27">
        <v>5272</v>
      </c>
      <c r="B11" s="21" t="s">
        <v>13</v>
      </c>
      <c r="C11" s="22">
        <v>9</v>
      </c>
      <c r="D11" s="22">
        <v>5600</v>
      </c>
      <c r="E11" s="22">
        <v>17980</v>
      </c>
    </row>
    <row r="12" spans="1:11" ht="19.5" customHeight="1">
      <c r="A12" s="23">
        <v>5272</v>
      </c>
      <c r="B12" s="8" t="s">
        <v>10</v>
      </c>
      <c r="C12" s="5">
        <v>21</v>
      </c>
      <c r="D12" s="5">
        <v>8257</v>
      </c>
      <c r="E12" s="5">
        <v>25639</v>
      </c>
    </row>
    <row r="13" spans="1:11" ht="19.5" customHeight="1">
      <c r="A13" s="23">
        <v>5272</v>
      </c>
      <c r="B13" s="8" t="s">
        <v>11</v>
      </c>
      <c r="C13" s="5">
        <v>29</v>
      </c>
      <c r="D13" s="5">
        <v>8257</v>
      </c>
      <c r="E13" s="5">
        <v>25639</v>
      </c>
    </row>
    <row r="14" spans="1:11" ht="19.5" customHeight="1" thickBot="1">
      <c r="A14" s="25">
        <v>5272</v>
      </c>
      <c r="B14" s="9" t="s">
        <v>12</v>
      </c>
      <c r="C14" s="10">
        <v>12</v>
      </c>
      <c r="D14" s="10">
        <v>7103</v>
      </c>
      <c r="E14" s="10">
        <v>21001</v>
      </c>
    </row>
    <row r="15" spans="1:11" ht="15.75" thickTop="1">
      <c r="A15" s="3" t="s">
        <v>15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Bencana Kekeringan</vt:lpstr>
      <vt:lpstr>'Bencana Kekeringan'!Print_Area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2023-03-27T03:14:31Z</cp:lastPrinted>
  <dcterms:created xsi:type="dcterms:W3CDTF">2006-09-16T00:00:00Z</dcterms:created>
  <dcterms:modified xsi:type="dcterms:W3CDTF">2025-07-04T07:54:18Z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8B122EFD1DE74FDB8E85326AFE0C13F7</vt:lpwstr>
  </property>
  <property fmtid="{D5CDD505-2E9C-101B-9397-08002B2CF9AE}" pid="3" name="KSOProductBuildVer">
    <vt:lpwstr>1057-11.2.0.11486</vt:lpwstr>
  </property>
</Properties>
</file>