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APBD" sheetId="1" r:id="rId1"/>
  </sheets>
  <definedNames>
    <definedName name="_xlnm.Print_Area" localSheetId="0">APBD!$B$1:$J$36</definedName>
  </definedNames>
  <calcPr calcId="144525"/>
</workbook>
</file>

<file path=xl/calcChain.xml><?xml version="1.0" encoding="utf-8"?>
<calcChain xmlns="http://schemas.openxmlformats.org/spreadsheetml/2006/main">
  <c r="F13" i="1" l="1"/>
  <c r="J13" i="1" s="1"/>
  <c r="I13" i="1"/>
  <c r="F14" i="1"/>
  <c r="I14" i="1"/>
  <c r="J14" i="1" s="1"/>
  <c r="F15" i="1"/>
  <c r="I15" i="1"/>
  <c r="J15" i="1"/>
  <c r="F16" i="1"/>
  <c r="J16" i="1" s="1"/>
  <c r="I16" i="1"/>
  <c r="F17" i="1"/>
  <c r="I17" i="1"/>
  <c r="F18" i="1"/>
  <c r="I18" i="1"/>
  <c r="J18" i="1" s="1"/>
  <c r="F19" i="1"/>
  <c r="I19" i="1"/>
  <c r="J19" i="1"/>
  <c r="F20" i="1"/>
  <c r="J20" i="1" s="1"/>
  <c r="I20" i="1"/>
  <c r="F21" i="1"/>
  <c r="J21" i="1" s="1"/>
  <c r="I21" i="1"/>
  <c r="F22" i="1"/>
  <c r="I22" i="1"/>
  <c r="J22" i="1" s="1"/>
  <c r="F23" i="1"/>
  <c r="I23" i="1"/>
  <c r="J23" i="1"/>
  <c r="F24" i="1"/>
  <c r="I24" i="1"/>
  <c r="F25" i="1"/>
  <c r="I25" i="1"/>
  <c r="F26" i="1"/>
  <c r="J26" i="1" s="1"/>
  <c r="I26" i="1"/>
  <c r="F27" i="1"/>
  <c r="I27" i="1"/>
  <c r="I29" i="1"/>
  <c r="F29" i="1"/>
  <c r="J29" i="1" s="1"/>
  <c r="I12" i="1"/>
  <c r="F12" i="1"/>
  <c r="J24" i="1" l="1"/>
  <c r="J27" i="1"/>
  <c r="J25" i="1"/>
  <c r="J17" i="1"/>
  <c r="J12" i="1"/>
  <c r="I30" i="1"/>
  <c r="F30" i="1"/>
  <c r="I28" i="1"/>
  <c r="F28" i="1"/>
  <c r="J28" i="1" l="1"/>
  <c r="J30" i="1"/>
  <c r="I11" i="1"/>
  <c r="F11" i="1"/>
  <c r="H10" i="1"/>
  <c r="G10" i="1"/>
  <c r="E10" i="1"/>
  <c r="D10" i="1"/>
  <c r="H31" i="1"/>
  <c r="G31" i="1"/>
  <c r="E31" i="1"/>
  <c r="D31" i="1"/>
  <c r="I10" i="1" l="1"/>
  <c r="F10" i="1"/>
  <c r="J11" i="1"/>
  <c r="I31" i="1"/>
  <c r="F31" i="1"/>
  <c r="J10" i="1" l="1"/>
  <c r="J31" i="1"/>
</calcChain>
</file>

<file path=xl/sharedStrings.xml><?xml version="1.0" encoding="utf-8"?>
<sst xmlns="http://schemas.openxmlformats.org/spreadsheetml/2006/main" count="69" uniqueCount="66">
  <si>
    <t>Tabel</t>
  </si>
  <si>
    <t>Satuan : Rupiah</t>
  </si>
  <si>
    <t>TARGET</t>
  </si>
  <si>
    <t>REALISASI</t>
  </si>
  <si>
    <t>%</t>
  </si>
  <si>
    <t>Sumber Data : Badan Pengelolaan Keuangan dan Aset Daerah Kota Bima</t>
  </si>
  <si>
    <t>Hasil Pajak Daerah</t>
  </si>
  <si>
    <t>KODE
REK</t>
  </si>
  <si>
    <t>4.1</t>
  </si>
  <si>
    <t>4.1.1</t>
  </si>
  <si>
    <t>PENDAPATAN ASLI DAERAH</t>
  </si>
  <si>
    <t>SKPD 2019</t>
  </si>
  <si>
    <t>SKPDKB 2018</t>
  </si>
  <si>
    <t>JUMLAH</t>
  </si>
  <si>
    <t>Surat Ketetapan Pajak Daerah</t>
  </si>
  <si>
    <t>Surat Ketetapan Pajak Daerah Kurang Bayar</t>
  </si>
  <si>
    <t>SKPD :</t>
  </si>
  <si>
    <t>SKPDKB :</t>
  </si>
  <si>
    <t>KET</t>
  </si>
  <si>
    <t>JENIS/OBYEK PAJAK</t>
  </si>
  <si>
    <t>5.02.04-07</t>
  </si>
  <si>
    <t>Target dan Realisasi Pendapatan Hasil Pajak Hiburan di Kota Bima, menurut Obyek Pajak Tahun 2019</t>
  </si>
  <si>
    <t>PENDAPATAN HASIL PAJAK HIBURAN di KOTA BIMA TAHUN 2019</t>
  </si>
  <si>
    <t>4.1.1.03</t>
  </si>
  <si>
    <t>4.1.1.03.01</t>
  </si>
  <si>
    <t>4.1.1.03.02</t>
  </si>
  <si>
    <t>4.1.1.03.03</t>
  </si>
  <si>
    <t>4.1.1.03.04</t>
  </si>
  <si>
    <t>4.1.1.03.05</t>
  </si>
  <si>
    <t>4.1.1.03.06</t>
  </si>
  <si>
    <t>4.1.1.03.07</t>
  </si>
  <si>
    <t>4.1.1.03.08</t>
  </si>
  <si>
    <t>Pagelaran Kesenian/Musik/Tari/Busana</t>
  </si>
  <si>
    <t>Karaoke</t>
  </si>
  <si>
    <t>Pusat Kebugaran</t>
  </si>
  <si>
    <t>Hiburan anak</t>
  </si>
  <si>
    <t>4.1.1.03.10</t>
  </si>
  <si>
    <t>4.1.1.03.17</t>
  </si>
  <si>
    <t>4.1.1.03.18</t>
  </si>
  <si>
    <t>4.1.1.03.15</t>
  </si>
  <si>
    <t>TOTAL PENDAPATAN PAJAK HIBURAN</t>
  </si>
  <si>
    <t>Tontonan Film/Bioskop</t>
  </si>
  <si>
    <t>Kontes Kecantikan</t>
  </si>
  <si>
    <t>Kontes Binaraga</t>
  </si>
  <si>
    <t>Pameran</t>
  </si>
  <si>
    <t>Diskotik</t>
  </si>
  <si>
    <t>4.1.1.03.09</t>
  </si>
  <si>
    <t>Klab Malam</t>
  </si>
  <si>
    <t>Sirkus/Akrobat/Sulap</t>
  </si>
  <si>
    <t>4.1.1.03.11</t>
  </si>
  <si>
    <t>4.1.1.03.12</t>
  </si>
  <si>
    <t>4.1.1.03.13</t>
  </si>
  <si>
    <t>4.1.1.03.14</t>
  </si>
  <si>
    <t>Permainan Golf</t>
  </si>
  <si>
    <t>Permainan Bowling</t>
  </si>
  <si>
    <t>Pacuan Kuda</t>
  </si>
  <si>
    <t>Permainan Biliar</t>
  </si>
  <si>
    <t>Permainan Ketangkasan</t>
  </si>
  <si>
    <t>Balap Kendaraan Bermotor</t>
  </si>
  <si>
    <t>4.1.1.03.16</t>
  </si>
  <si>
    <t>Panti Pijat/Refleksi</t>
  </si>
  <si>
    <t>Mandi Uap/Spa</t>
  </si>
  <si>
    <t>4.1.1.03.19</t>
  </si>
  <si>
    <t>Pertandingan Olah Raga</t>
  </si>
  <si>
    <t>4.1.1.03.20</t>
  </si>
  <si>
    <t>Pajak Hiburan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</si>
</sst>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63">
    <xf numFmtId="0" fontId="0" fillId="0" borderId="0" xfId="0"/>
    <xf numFmtId="43" fontId="5" fillId="2" borderId="3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39" fontId="7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39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43" fontId="6" fillId="0" borderId="0" xfId="1" applyFont="1" applyFill="1" applyBorder="1" applyAlignment="1" applyProtection="1">
      <alignment vertical="center"/>
      <protection locked="0"/>
    </xf>
    <xf numFmtId="39" fontId="6" fillId="0" borderId="0" xfId="1" applyNumberFormat="1" applyFont="1" applyFill="1" applyBorder="1" applyAlignment="1">
      <alignment horizontal="center" vertical="center"/>
    </xf>
    <xf numFmtId="39" fontId="5" fillId="0" borderId="0" xfId="1" applyNumberFormat="1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left" vertical="center" indent="2"/>
    </xf>
    <xf numFmtId="0" fontId="6" fillId="0" borderId="0" xfId="0" quotePrefix="1" applyFont="1" applyFill="1" applyBorder="1" applyAlignment="1">
      <alignment horizontal="left" vertical="center" indent="3"/>
    </xf>
    <xf numFmtId="0" fontId="5" fillId="2" borderId="3" xfId="0" applyFont="1" applyFill="1" applyBorder="1" applyAlignment="1">
      <alignment horizontal="right" vertical="center" indent="1"/>
    </xf>
    <xf numFmtId="43" fontId="5" fillId="0" borderId="0" xfId="0" applyNumberFormat="1" applyFont="1" applyFill="1" applyBorder="1" applyAlignment="1" applyProtection="1">
      <alignment vertical="center"/>
    </xf>
    <xf numFmtId="43" fontId="5" fillId="0" borderId="0" xfId="1" applyFont="1" applyFill="1" applyBorder="1" applyAlignment="1" applyProtection="1">
      <alignment vertical="center"/>
    </xf>
    <xf numFmtId="0" fontId="5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3" fontId="5" fillId="0" borderId="10" xfId="0" applyNumberFormat="1" applyFont="1" applyFill="1" applyBorder="1" applyAlignment="1" applyProtection="1">
      <alignment vertical="center"/>
    </xf>
    <xf numFmtId="43" fontId="5" fillId="0" borderId="10" xfId="1" applyFont="1" applyFill="1" applyBorder="1" applyAlignment="1" applyProtection="1">
      <alignment vertical="center"/>
    </xf>
    <xf numFmtId="43" fontId="6" fillId="0" borderId="10" xfId="1" applyFont="1" applyFill="1" applyBorder="1" applyAlignment="1" applyProtection="1">
      <alignment vertical="center"/>
      <protection locked="0"/>
    </xf>
    <xf numFmtId="43" fontId="5" fillId="2" borderId="6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43" fontId="5" fillId="0" borderId="15" xfId="0" applyNumberFormat="1" applyFont="1" applyFill="1" applyBorder="1" applyAlignment="1" applyProtection="1">
      <alignment vertical="center"/>
    </xf>
    <xf numFmtId="43" fontId="5" fillId="0" borderId="15" xfId="1" applyFont="1" applyFill="1" applyBorder="1" applyAlignment="1" applyProtection="1">
      <alignment vertical="center"/>
    </xf>
    <xf numFmtId="43" fontId="5" fillId="2" borderId="16" xfId="0" applyNumberFormat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left" vertical="center" indent="1"/>
    </xf>
    <xf numFmtId="0" fontId="5" fillId="3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43" fontId="5" fillId="0" borderId="21" xfId="0" applyNumberFormat="1" applyFont="1" applyFill="1" applyBorder="1" applyAlignment="1" applyProtection="1">
      <alignment vertical="center"/>
    </xf>
    <xf numFmtId="43" fontId="5" fillId="0" borderId="21" xfId="1" applyFont="1" applyFill="1" applyBorder="1" applyAlignment="1" applyProtection="1">
      <alignment vertical="center"/>
    </xf>
    <xf numFmtId="43" fontId="6" fillId="0" borderId="21" xfId="1" applyFont="1" applyFill="1" applyBorder="1" applyAlignment="1" applyProtection="1">
      <alignment vertical="center"/>
      <protection locked="0"/>
    </xf>
    <xf numFmtId="43" fontId="5" fillId="2" borderId="11" xfId="0" applyNumberFormat="1" applyFont="1" applyFill="1" applyBorder="1" applyAlignment="1">
      <alignment vertical="center"/>
    </xf>
    <xf numFmtId="43" fontId="6" fillId="0" borderId="15" xfId="1" applyFont="1" applyFill="1" applyBorder="1" applyAlignment="1" applyProtection="1">
      <alignment vertical="center"/>
    </xf>
    <xf numFmtId="43" fontId="6" fillId="0" borderId="10" xfId="1" applyFont="1" applyFill="1" applyBorder="1" applyAlignment="1" applyProtection="1">
      <alignment vertical="center"/>
    </xf>
    <xf numFmtId="43" fontId="6" fillId="0" borderId="21" xfId="1" applyFont="1" applyFill="1" applyBorder="1" applyAlignment="1" applyProtection="1">
      <alignment vertical="center"/>
    </xf>
    <xf numFmtId="43" fontId="6" fillId="0" borderId="0" xfId="1" applyFont="1" applyFill="1" applyBorder="1" applyAlignment="1" applyProtection="1">
      <alignment vertical="center"/>
    </xf>
    <xf numFmtId="39" fontId="6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0" xfId="0" quotePrefix="1" applyFont="1" applyFill="1" applyBorder="1" applyAlignment="1">
      <alignment horizontal="left" vertical="center" wrapText="1" indent="3"/>
    </xf>
    <xf numFmtId="0" fontId="11" fillId="3" borderId="7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tabSelected="1" view="pageBreakPreview" zoomScaleNormal="86" zoomScaleSheetLayoutView="100" workbookViewId="0">
      <selection activeCell="G24" sqref="G24"/>
    </sheetView>
  </sheetViews>
  <sheetFormatPr defaultRowHeight="15" x14ac:dyDescent="0.25"/>
  <cols>
    <col min="1" max="1" width="9" style="2" customWidth="1"/>
    <col min="2" max="2" width="9.7109375" style="2" customWidth="1"/>
    <col min="3" max="3" width="36.42578125" style="2" customWidth="1"/>
    <col min="4" max="9" width="17" style="2" customWidth="1"/>
    <col min="10" max="10" width="8.85546875" style="2" customWidth="1"/>
    <col min="11" max="16384" width="9.140625" style="2"/>
  </cols>
  <sheetData>
    <row r="2" spans="1:10" x14ac:dyDescent="0.25">
      <c r="A2" s="2" t="s">
        <v>0</v>
      </c>
      <c r="B2" s="17" t="s">
        <v>21</v>
      </c>
    </row>
    <row r="3" spans="1:10" x14ac:dyDescent="0.25">
      <c r="A3" s="18" t="s">
        <v>20</v>
      </c>
      <c r="B3" s="18"/>
      <c r="J3" s="19" t="s">
        <v>1</v>
      </c>
    </row>
    <row r="4" spans="1:10" ht="21" customHeight="1" x14ac:dyDescent="0.25">
      <c r="B4" s="58" t="s">
        <v>7</v>
      </c>
      <c r="C4" s="57" t="s">
        <v>19</v>
      </c>
      <c r="D4" s="55" t="s">
        <v>22</v>
      </c>
      <c r="E4" s="56"/>
      <c r="F4" s="56"/>
      <c r="G4" s="56"/>
      <c r="H4" s="56"/>
      <c r="I4" s="57"/>
      <c r="J4" s="52" t="s">
        <v>4</v>
      </c>
    </row>
    <row r="5" spans="1:10" ht="21" customHeight="1" x14ac:dyDescent="0.25">
      <c r="B5" s="59"/>
      <c r="C5" s="61"/>
      <c r="D5" s="49" t="s">
        <v>2</v>
      </c>
      <c r="E5" s="50"/>
      <c r="F5" s="51"/>
      <c r="G5" s="50" t="s">
        <v>3</v>
      </c>
      <c r="H5" s="50"/>
      <c r="I5" s="51"/>
      <c r="J5" s="53"/>
    </row>
    <row r="6" spans="1:10" ht="21" customHeight="1" thickBot="1" x14ac:dyDescent="0.3">
      <c r="B6" s="60"/>
      <c r="C6" s="62"/>
      <c r="D6" s="24" t="s">
        <v>11</v>
      </c>
      <c r="E6" s="36" t="s">
        <v>12</v>
      </c>
      <c r="F6" s="30" t="s">
        <v>13</v>
      </c>
      <c r="G6" s="16" t="s">
        <v>11</v>
      </c>
      <c r="H6" s="36" t="s">
        <v>12</v>
      </c>
      <c r="I6" s="30" t="s">
        <v>13</v>
      </c>
      <c r="J6" s="54"/>
    </row>
    <row r="7" spans="1:10" ht="21.75" customHeight="1" thickBot="1" x14ac:dyDescent="0.3">
      <c r="B7" s="20">
        <v>1</v>
      </c>
      <c r="C7" s="21">
        <v>2</v>
      </c>
      <c r="D7" s="25">
        <v>3</v>
      </c>
      <c r="E7" s="37">
        <v>4</v>
      </c>
      <c r="F7" s="31">
        <v>5</v>
      </c>
      <c r="G7" s="21">
        <v>6</v>
      </c>
      <c r="H7" s="37">
        <v>7</v>
      </c>
      <c r="I7" s="31">
        <v>8</v>
      </c>
      <c r="J7" s="21">
        <v>9</v>
      </c>
    </row>
    <row r="8" spans="1:10" ht="15.75" customHeight="1" thickTop="1" x14ac:dyDescent="0.25">
      <c r="B8" s="5" t="s">
        <v>8</v>
      </c>
      <c r="C8" s="22" t="s">
        <v>10</v>
      </c>
      <c r="D8" s="26"/>
      <c r="E8" s="38"/>
      <c r="F8" s="32"/>
      <c r="G8" s="14"/>
      <c r="H8" s="38"/>
      <c r="I8" s="32"/>
      <c r="J8" s="6"/>
    </row>
    <row r="9" spans="1:10" ht="15.75" customHeight="1" x14ac:dyDescent="0.25">
      <c r="B9" s="5" t="s">
        <v>9</v>
      </c>
      <c r="C9" s="35" t="s">
        <v>6</v>
      </c>
      <c r="D9" s="27"/>
      <c r="E9" s="39"/>
      <c r="F9" s="33"/>
      <c r="G9" s="15"/>
      <c r="H9" s="39"/>
      <c r="I9" s="33"/>
      <c r="J9" s="10"/>
    </row>
    <row r="10" spans="1:10" ht="15.75" customHeight="1" x14ac:dyDescent="0.25">
      <c r="B10" s="7" t="s">
        <v>23</v>
      </c>
      <c r="C10" s="11" t="s">
        <v>65</v>
      </c>
      <c r="D10" s="43">
        <f>SUM(D11:D30)</f>
        <v>64352920</v>
      </c>
      <c r="E10" s="44">
        <f>SUM(E11:E30)</f>
        <v>0</v>
      </c>
      <c r="F10" s="42">
        <f>SUM(D10:E10)</f>
        <v>64352920</v>
      </c>
      <c r="G10" s="45">
        <f>SUM(G11:G30)</f>
        <v>62652920</v>
      </c>
      <c r="H10" s="44">
        <f>SUM(H11:H30)</f>
        <v>0</v>
      </c>
      <c r="I10" s="42">
        <f>SUM(G10:H10)</f>
        <v>62652920</v>
      </c>
      <c r="J10" s="46">
        <f>IF(OR(SUM(F10)=0,SUM(I10)=0),"-",I10/F10*100)</f>
        <v>97.358317229427968</v>
      </c>
    </row>
    <row r="11" spans="1:10" ht="15.75" customHeight="1" x14ac:dyDescent="0.25">
      <c r="B11" s="7" t="s">
        <v>24</v>
      </c>
      <c r="C11" s="12" t="s">
        <v>41</v>
      </c>
      <c r="D11" s="28"/>
      <c r="E11" s="40"/>
      <c r="F11" s="42">
        <f t="shared" ref="F11" si="0">SUM(D11:E11)</f>
        <v>0</v>
      </c>
      <c r="G11" s="8"/>
      <c r="H11" s="40"/>
      <c r="I11" s="42">
        <f t="shared" ref="I11" si="1">SUM(G11:H11)</f>
        <v>0</v>
      </c>
      <c r="J11" s="9" t="str">
        <f t="shared" ref="J11" si="2">IF(OR(SUM(F11)=0,SUM(I11)=0),"-",I11/F11*100)</f>
        <v>-</v>
      </c>
    </row>
    <row r="12" spans="1:10" ht="15.75" customHeight="1" x14ac:dyDescent="0.25">
      <c r="B12" s="7" t="s">
        <v>25</v>
      </c>
      <c r="C12" s="12" t="s">
        <v>32</v>
      </c>
      <c r="D12" s="28">
        <v>625000</v>
      </c>
      <c r="E12" s="40"/>
      <c r="F12" s="42">
        <f t="shared" ref="F12" si="3">SUM(D12:E12)</f>
        <v>625000</v>
      </c>
      <c r="G12" s="8">
        <v>625000</v>
      </c>
      <c r="H12" s="40"/>
      <c r="I12" s="42">
        <f t="shared" ref="I12" si="4">SUM(G12:H12)</f>
        <v>625000</v>
      </c>
      <c r="J12" s="9">
        <f t="shared" ref="J12" si="5">IF(OR(SUM(F12)=0,SUM(I12)=0),"-",I12/F12*100)</f>
        <v>100</v>
      </c>
    </row>
    <row r="13" spans="1:10" ht="15.75" customHeight="1" x14ac:dyDescent="0.25">
      <c r="B13" s="7" t="s">
        <v>26</v>
      </c>
      <c r="C13" s="12" t="s">
        <v>42</v>
      </c>
      <c r="D13" s="28"/>
      <c r="E13" s="40"/>
      <c r="F13" s="42">
        <f t="shared" ref="F13:F27" si="6">SUM(D13:E13)</f>
        <v>0</v>
      </c>
      <c r="G13" s="8"/>
      <c r="H13" s="40"/>
      <c r="I13" s="42">
        <f t="shared" ref="I13:I27" si="7">SUM(G13:H13)</f>
        <v>0</v>
      </c>
      <c r="J13" s="9" t="str">
        <f t="shared" ref="J13:J27" si="8">IF(OR(SUM(F13)=0,SUM(I13)=0),"-",I13/F13*100)</f>
        <v>-</v>
      </c>
    </row>
    <row r="14" spans="1:10" ht="15.75" customHeight="1" x14ac:dyDescent="0.25">
      <c r="B14" s="7" t="s">
        <v>27</v>
      </c>
      <c r="C14" s="12" t="s">
        <v>43</v>
      </c>
      <c r="D14" s="28"/>
      <c r="E14" s="40"/>
      <c r="F14" s="42">
        <f t="shared" si="6"/>
        <v>0</v>
      </c>
      <c r="G14" s="8"/>
      <c r="H14" s="40"/>
      <c r="I14" s="42">
        <f t="shared" si="7"/>
        <v>0</v>
      </c>
      <c r="J14" s="9" t="str">
        <f t="shared" si="8"/>
        <v>-</v>
      </c>
    </row>
    <row r="15" spans="1:10" ht="15.75" customHeight="1" x14ac:dyDescent="0.25">
      <c r="B15" s="7" t="s">
        <v>28</v>
      </c>
      <c r="C15" s="12" t="s">
        <v>44</v>
      </c>
      <c r="D15" s="28"/>
      <c r="E15" s="40"/>
      <c r="F15" s="42">
        <f t="shared" si="6"/>
        <v>0</v>
      </c>
      <c r="G15" s="8"/>
      <c r="H15" s="40"/>
      <c r="I15" s="42">
        <f t="shared" si="7"/>
        <v>0</v>
      </c>
      <c r="J15" s="9" t="str">
        <f t="shared" si="8"/>
        <v>-</v>
      </c>
    </row>
    <row r="16" spans="1:10" ht="15.75" customHeight="1" x14ac:dyDescent="0.25">
      <c r="B16" s="7" t="s">
        <v>29</v>
      </c>
      <c r="C16" s="12" t="s">
        <v>45</v>
      </c>
      <c r="D16" s="28"/>
      <c r="E16" s="40"/>
      <c r="F16" s="42">
        <f t="shared" si="6"/>
        <v>0</v>
      </c>
      <c r="G16" s="8"/>
      <c r="H16" s="40"/>
      <c r="I16" s="42">
        <f t="shared" si="7"/>
        <v>0</v>
      </c>
      <c r="J16" s="9" t="str">
        <f t="shared" si="8"/>
        <v>-</v>
      </c>
    </row>
    <row r="17" spans="2:10" ht="15.75" customHeight="1" x14ac:dyDescent="0.25">
      <c r="B17" s="7" t="s">
        <v>30</v>
      </c>
      <c r="C17" s="12" t="s">
        <v>33</v>
      </c>
      <c r="D17" s="28">
        <v>26294820</v>
      </c>
      <c r="E17" s="40"/>
      <c r="F17" s="42">
        <f t="shared" si="6"/>
        <v>26294820</v>
      </c>
      <c r="G17" s="8">
        <v>24694820</v>
      </c>
      <c r="H17" s="40"/>
      <c r="I17" s="42">
        <f t="shared" si="7"/>
        <v>24694820</v>
      </c>
      <c r="J17" s="9">
        <f t="shared" si="8"/>
        <v>93.915151349201096</v>
      </c>
    </row>
    <row r="18" spans="2:10" ht="15.75" customHeight="1" x14ac:dyDescent="0.25">
      <c r="B18" s="7" t="s">
        <v>31</v>
      </c>
      <c r="C18" s="12" t="s">
        <v>47</v>
      </c>
      <c r="D18" s="28"/>
      <c r="E18" s="40"/>
      <c r="F18" s="42">
        <f t="shared" si="6"/>
        <v>0</v>
      </c>
      <c r="G18" s="8"/>
      <c r="H18" s="40"/>
      <c r="I18" s="42">
        <f t="shared" si="7"/>
        <v>0</v>
      </c>
      <c r="J18" s="9" t="str">
        <f t="shared" si="8"/>
        <v>-</v>
      </c>
    </row>
    <row r="19" spans="2:10" ht="15.75" customHeight="1" x14ac:dyDescent="0.25">
      <c r="B19" s="7" t="s">
        <v>46</v>
      </c>
      <c r="C19" s="48" t="s">
        <v>48</v>
      </c>
      <c r="D19" s="28"/>
      <c r="E19" s="40"/>
      <c r="F19" s="42">
        <f t="shared" si="6"/>
        <v>0</v>
      </c>
      <c r="G19" s="8"/>
      <c r="H19" s="40"/>
      <c r="I19" s="42">
        <f t="shared" si="7"/>
        <v>0</v>
      </c>
      <c r="J19" s="9" t="str">
        <f t="shared" si="8"/>
        <v>-</v>
      </c>
    </row>
    <row r="20" spans="2:10" ht="15.75" customHeight="1" x14ac:dyDescent="0.25">
      <c r="B20" s="7" t="s">
        <v>36</v>
      </c>
      <c r="C20" s="12" t="s">
        <v>56</v>
      </c>
      <c r="D20" s="28"/>
      <c r="E20" s="40"/>
      <c r="F20" s="42">
        <f t="shared" si="6"/>
        <v>0</v>
      </c>
      <c r="G20" s="8"/>
      <c r="H20" s="40"/>
      <c r="I20" s="42">
        <f t="shared" si="7"/>
        <v>0</v>
      </c>
      <c r="J20" s="9" t="str">
        <f t="shared" si="8"/>
        <v>-</v>
      </c>
    </row>
    <row r="21" spans="2:10" ht="15.75" customHeight="1" x14ac:dyDescent="0.25">
      <c r="B21" s="7" t="s">
        <v>49</v>
      </c>
      <c r="C21" s="12" t="s">
        <v>53</v>
      </c>
      <c r="D21" s="28"/>
      <c r="E21" s="40"/>
      <c r="F21" s="42">
        <f t="shared" si="6"/>
        <v>0</v>
      </c>
      <c r="G21" s="8"/>
      <c r="H21" s="40"/>
      <c r="I21" s="42">
        <f t="shared" si="7"/>
        <v>0</v>
      </c>
      <c r="J21" s="9" t="str">
        <f t="shared" si="8"/>
        <v>-</v>
      </c>
    </row>
    <row r="22" spans="2:10" ht="15.75" customHeight="1" x14ac:dyDescent="0.25">
      <c r="B22" s="7" t="s">
        <v>50</v>
      </c>
      <c r="C22" s="12" t="s">
        <v>54</v>
      </c>
      <c r="D22" s="28"/>
      <c r="E22" s="40"/>
      <c r="F22" s="42">
        <f t="shared" si="6"/>
        <v>0</v>
      </c>
      <c r="G22" s="8"/>
      <c r="H22" s="40"/>
      <c r="I22" s="42">
        <f t="shared" si="7"/>
        <v>0</v>
      </c>
      <c r="J22" s="9" t="str">
        <f t="shared" si="8"/>
        <v>-</v>
      </c>
    </row>
    <row r="23" spans="2:10" ht="15.75" customHeight="1" x14ac:dyDescent="0.25">
      <c r="B23" s="7" t="s">
        <v>51</v>
      </c>
      <c r="C23" s="12" t="s">
        <v>55</v>
      </c>
      <c r="D23" s="28"/>
      <c r="E23" s="40"/>
      <c r="F23" s="42">
        <f t="shared" si="6"/>
        <v>0</v>
      </c>
      <c r="G23" s="8"/>
      <c r="H23" s="40"/>
      <c r="I23" s="42">
        <f t="shared" si="7"/>
        <v>0</v>
      </c>
      <c r="J23" s="9" t="str">
        <f t="shared" si="8"/>
        <v>-</v>
      </c>
    </row>
    <row r="24" spans="2:10" ht="15.75" customHeight="1" x14ac:dyDescent="0.25">
      <c r="B24" s="7" t="s">
        <v>52</v>
      </c>
      <c r="C24" s="12" t="s">
        <v>58</v>
      </c>
      <c r="D24" s="28">
        <v>1000000</v>
      </c>
      <c r="E24" s="40"/>
      <c r="F24" s="42">
        <f t="shared" si="6"/>
        <v>1000000</v>
      </c>
      <c r="G24" s="8">
        <v>1000000</v>
      </c>
      <c r="H24" s="40"/>
      <c r="I24" s="42">
        <f t="shared" si="7"/>
        <v>1000000</v>
      </c>
      <c r="J24" s="9">
        <f t="shared" si="8"/>
        <v>100</v>
      </c>
    </row>
    <row r="25" spans="2:10" ht="15.75" customHeight="1" x14ac:dyDescent="0.25">
      <c r="B25" s="7" t="s">
        <v>39</v>
      </c>
      <c r="C25" s="12" t="s">
        <v>57</v>
      </c>
      <c r="D25" s="28">
        <v>14800000</v>
      </c>
      <c r="E25" s="40"/>
      <c r="F25" s="42">
        <f t="shared" si="6"/>
        <v>14800000</v>
      </c>
      <c r="G25" s="8">
        <v>14700000</v>
      </c>
      <c r="H25" s="40"/>
      <c r="I25" s="42">
        <f t="shared" si="7"/>
        <v>14700000</v>
      </c>
      <c r="J25" s="9">
        <f t="shared" si="8"/>
        <v>99.324324324324323</v>
      </c>
    </row>
    <row r="26" spans="2:10" ht="15.75" customHeight="1" x14ac:dyDescent="0.25">
      <c r="B26" s="7" t="s">
        <v>59</v>
      </c>
      <c r="C26" s="12" t="s">
        <v>60</v>
      </c>
      <c r="D26" s="28"/>
      <c r="E26" s="40"/>
      <c r="F26" s="42">
        <f t="shared" si="6"/>
        <v>0</v>
      </c>
      <c r="G26" s="8"/>
      <c r="H26" s="40"/>
      <c r="I26" s="42">
        <f t="shared" si="7"/>
        <v>0</v>
      </c>
      <c r="J26" s="9" t="str">
        <f t="shared" si="8"/>
        <v>-</v>
      </c>
    </row>
    <row r="27" spans="2:10" ht="15.75" customHeight="1" x14ac:dyDescent="0.25">
      <c r="B27" s="7" t="s">
        <v>37</v>
      </c>
      <c r="C27" s="12" t="s">
        <v>61</v>
      </c>
      <c r="D27" s="28">
        <v>2100000</v>
      </c>
      <c r="E27" s="40"/>
      <c r="F27" s="42">
        <f t="shared" si="6"/>
        <v>2100000</v>
      </c>
      <c r="G27" s="8">
        <v>2100000</v>
      </c>
      <c r="H27" s="40"/>
      <c r="I27" s="42">
        <f t="shared" si="7"/>
        <v>2100000</v>
      </c>
      <c r="J27" s="9">
        <f t="shared" si="8"/>
        <v>100</v>
      </c>
    </row>
    <row r="28" spans="2:10" ht="15.75" customHeight="1" x14ac:dyDescent="0.25">
      <c r="B28" s="7" t="s">
        <v>38</v>
      </c>
      <c r="C28" s="12" t="s">
        <v>34</v>
      </c>
      <c r="D28" s="28"/>
      <c r="E28" s="40"/>
      <c r="F28" s="42">
        <f t="shared" ref="F28:F30" si="9">SUM(D28:E28)</f>
        <v>0</v>
      </c>
      <c r="G28" s="8"/>
      <c r="H28" s="40"/>
      <c r="I28" s="42">
        <f t="shared" ref="I28:I30" si="10">SUM(G28:H28)</f>
        <v>0</v>
      </c>
      <c r="J28" s="9" t="str">
        <f t="shared" ref="J28:J30" si="11">IF(OR(SUM(F28)=0,SUM(I28)=0),"-",I28/F28*100)</f>
        <v>-</v>
      </c>
    </row>
    <row r="29" spans="2:10" ht="15.75" customHeight="1" x14ac:dyDescent="0.25">
      <c r="B29" s="7" t="s">
        <v>62</v>
      </c>
      <c r="C29" s="12" t="s">
        <v>63</v>
      </c>
      <c r="D29" s="28"/>
      <c r="E29" s="40"/>
      <c r="F29" s="42">
        <f t="shared" ref="F29" si="12">SUM(D29:E29)</f>
        <v>0</v>
      </c>
      <c r="G29" s="8"/>
      <c r="H29" s="40"/>
      <c r="I29" s="42">
        <f t="shared" ref="I29" si="13">SUM(G29:H29)</f>
        <v>0</v>
      </c>
      <c r="J29" s="9" t="str">
        <f t="shared" ref="J29" si="14">IF(OR(SUM(F29)=0,SUM(I29)=0),"-",I29/F29*100)</f>
        <v>-</v>
      </c>
    </row>
    <row r="30" spans="2:10" ht="15.75" customHeight="1" x14ac:dyDescent="0.25">
      <c r="B30" s="7" t="s">
        <v>64</v>
      </c>
      <c r="C30" s="12" t="s">
        <v>35</v>
      </c>
      <c r="D30" s="28">
        <v>19533100</v>
      </c>
      <c r="E30" s="40"/>
      <c r="F30" s="42">
        <f t="shared" si="9"/>
        <v>19533100</v>
      </c>
      <c r="G30" s="8">
        <v>19533100</v>
      </c>
      <c r="H30" s="40"/>
      <c r="I30" s="42">
        <f t="shared" si="10"/>
        <v>19533100</v>
      </c>
      <c r="J30" s="9">
        <f t="shared" si="11"/>
        <v>100</v>
      </c>
    </row>
    <row r="31" spans="2:10" ht="21" customHeight="1" thickBot="1" x14ac:dyDescent="0.3">
      <c r="B31" s="4"/>
      <c r="C31" s="13" t="s">
        <v>40</v>
      </c>
      <c r="D31" s="29">
        <f t="shared" ref="D31:I31" si="15">SUM(D11:D30)</f>
        <v>64352920</v>
      </c>
      <c r="E31" s="41">
        <f t="shared" si="15"/>
        <v>0</v>
      </c>
      <c r="F31" s="34">
        <f t="shared" si="15"/>
        <v>64352920</v>
      </c>
      <c r="G31" s="1">
        <f t="shared" si="15"/>
        <v>62652920</v>
      </c>
      <c r="H31" s="41">
        <f t="shared" si="15"/>
        <v>0</v>
      </c>
      <c r="I31" s="34">
        <f t="shared" si="15"/>
        <v>62652920</v>
      </c>
      <c r="J31" s="3">
        <f>IF(OR(SUM(F31)=0,SUM(I31)=0),"-",I31/F31*100)</f>
        <v>97.358317229427968</v>
      </c>
    </row>
    <row r="32" spans="2:10" ht="15.75" thickTop="1" x14ac:dyDescent="0.25">
      <c r="B32" s="23" t="s">
        <v>5</v>
      </c>
    </row>
    <row r="33" spans="2:3" x14ac:dyDescent="0.25">
      <c r="B33" s="23"/>
    </row>
    <row r="34" spans="2:3" x14ac:dyDescent="0.25">
      <c r="B34" s="17" t="s">
        <v>18</v>
      </c>
    </row>
    <row r="35" spans="2:3" x14ac:dyDescent="0.25">
      <c r="B35" s="47" t="s">
        <v>16</v>
      </c>
      <c r="C35" s="23" t="s">
        <v>14</v>
      </c>
    </row>
    <row r="36" spans="2:3" x14ac:dyDescent="0.25">
      <c r="B36" s="47" t="s">
        <v>17</v>
      </c>
      <c r="C36" s="23" t="s">
        <v>15</v>
      </c>
    </row>
  </sheetData>
  <mergeCells count="6">
    <mergeCell ref="D5:F5"/>
    <mergeCell ref="G5:I5"/>
    <mergeCell ref="J4:J6"/>
    <mergeCell ref="D4:I4"/>
    <mergeCell ref="B4:B6"/>
    <mergeCell ref="C4:C6"/>
  </mergeCells>
  <pageMargins left="0.19685039370078741" right="0.19685039370078741" top="0.39370078740157483" bottom="0.19685039370078741" header="0.31496062992125984" footer="0.31496062992125984"/>
  <pageSetup paperSize="256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APBD</vt:lpstr>
      <vt:lpstr>APBD!Print_Area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dcterms:created xsi:type="dcterms:W3CDTF">2020-03-17T02:08:41Z</dcterms:created>
  <dcterms:modified xsi:type="dcterms:W3CDTF">2020-09-07T03:22:05Z</dcterms:modified>
</cp:coreProperties>
</file>