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0" yWindow="30" windowWidth="15990" windowHeight="12450"/>
  </bookViews>
  <sheets>
    <sheet name="APBD" sheetId="1" r:id="rId1"/>
  </sheets>
  <definedNames>
    <definedName name="_xlnm.Print_Area" localSheetId="0">APBD!$A$1:$I$40</definedName>
  </definedNames>
  <calcPr calcId="144525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E25" i="1" l="1"/>
  <c r="H34" i="1" l="1"/>
  <c r="E34" i="1"/>
  <c r="I34" i="1" s="1"/>
  <c r="H35" i="1" l="1"/>
  <c r="E35" i="1"/>
  <c r="I35" i="1" l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H25" i="1"/>
  <c r="H27" i="1"/>
  <c r="E27" i="1"/>
  <c r="H10" i="1"/>
  <c r="E10" i="1"/>
  <c r="I25" i="1" l="1"/>
  <c r="I21" i="1"/>
  <c r="I19" i="1"/>
  <c r="I13" i="1"/>
  <c r="I11" i="1"/>
  <c r="I16" i="1"/>
  <c r="I18" i="1"/>
  <c r="I17" i="1"/>
  <c r="I27" i="1"/>
  <c r="I23" i="1"/>
  <c r="I14" i="1"/>
  <c r="I12" i="1"/>
  <c r="I10" i="1"/>
  <c r="I24" i="1"/>
  <c r="I22" i="1"/>
  <c r="I20" i="1"/>
  <c r="I15" i="1"/>
  <c r="H28" i="1"/>
  <c r="E28" i="1"/>
  <c r="H26" i="1"/>
  <c r="E26" i="1"/>
  <c r="I26" i="1" l="1"/>
  <c r="I28" i="1"/>
  <c r="H9" i="1"/>
  <c r="E9" i="1"/>
  <c r="G29" i="1"/>
  <c r="F29" i="1"/>
  <c r="D29" i="1"/>
  <c r="C29" i="1"/>
  <c r="I9" i="1" l="1"/>
  <c r="H29" i="1"/>
  <c r="E29" i="1"/>
  <c r="I8" i="1" l="1"/>
  <c r="I29" i="1"/>
</calcChain>
</file>

<file path=xl/sharedStrings.xml><?xml version="1.0" encoding="utf-8"?>
<sst xmlns="http://schemas.openxmlformats.org/spreadsheetml/2006/main" count="87" uniqueCount="72">
  <si>
    <t>Satuan : Rupiah</t>
  </si>
  <si>
    <t>REALISASI</t>
  </si>
  <si>
    <t>%</t>
  </si>
  <si>
    <t>Hasil Pajak Daerah</t>
  </si>
  <si>
    <t>KODE
REK</t>
  </si>
  <si>
    <t>4.1</t>
  </si>
  <si>
    <t>4.1.1</t>
  </si>
  <si>
    <t>PENDAPATAN ASLI DAERAH</t>
  </si>
  <si>
    <t>JUMLAH</t>
  </si>
  <si>
    <t>Surat Ketetapan Pajak Daerah</t>
  </si>
  <si>
    <t>Surat Ketetapan Pajak Daerah Kurang Bayar</t>
  </si>
  <si>
    <t>SKPD :</t>
  </si>
  <si>
    <t>SKPDKB :</t>
  </si>
  <si>
    <t>KET</t>
  </si>
  <si>
    <t>JENIS/OBYEK PAJAK</t>
  </si>
  <si>
    <t>4.1.1.03</t>
  </si>
  <si>
    <t>4.1.1.03.01</t>
  </si>
  <si>
    <t>4.1.1.03.02</t>
  </si>
  <si>
    <t>4.1.1.03.03</t>
  </si>
  <si>
    <t>4.1.1.03.04</t>
  </si>
  <si>
    <t>4.1.1.03.05</t>
  </si>
  <si>
    <t>4.1.1.03.06</t>
  </si>
  <si>
    <t>4.1.1.03.07</t>
  </si>
  <si>
    <t>4.1.1.03.08</t>
  </si>
  <si>
    <t>Pagelaran Kesenian/Musik/Tari/Busana</t>
  </si>
  <si>
    <t>Karaoke</t>
  </si>
  <si>
    <t>Pusat Kebugaran</t>
  </si>
  <si>
    <t>Hiburan anak</t>
  </si>
  <si>
    <t>4.1.1.03.10</t>
  </si>
  <si>
    <t>4.1.1.03.17</t>
  </si>
  <si>
    <t>4.1.1.03.18</t>
  </si>
  <si>
    <t>4.1.1.03.15</t>
  </si>
  <si>
    <t>TOTAL PENDAPATAN PAJAK HIBURAN</t>
  </si>
  <si>
    <t>Tontonan Film/Bioskop</t>
  </si>
  <si>
    <t>Kontes Kecantikan</t>
  </si>
  <si>
    <t>Kontes Binaraga</t>
  </si>
  <si>
    <t>Pameran</t>
  </si>
  <si>
    <t>Diskotik</t>
  </si>
  <si>
    <t>4.1.1.03.09</t>
  </si>
  <si>
    <t>Klab Malam</t>
  </si>
  <si>
    <t>Sirkus/Akrobat/Sulap</t>
  </si>
  <si>
    <t>4.1.1.03.11</t>
  </si>
  <si>
    <t>4.1.1.03.12</t>
  </si>
  <si>
    <t>4.1.1.03.13</t>
  </si>
  <si>
    <t>4.1.1.03.14</t>
  </si>
  <si>
    <t>Permainan Golf</t>
  </si>
  <si>
    <t>Permainan Bowling</t>
  </si>
  <si>
    <t>Pacuan Kuda</t>
  </si>
  <si>
    <t>Permainan Biliar</t>
  </si>
  <si>
    <t>Permainan Ketangkasan</t>
  </si>
  <si>
    <t>Balap Kendaraan Bermotor</t>
  </si>
  <si>
    <t>4.1.1.03.16</t>
  </si>
  <si>
    <t>Panti Pijat/Refleksi</t>
  </si>
  <si>
    <t>Mandi Uap/Spa</t>
  </si>
  <si>
    <t>4.1.1.03.19</t>
  </si>
  <si>
    <t>Pertandingan Olah Raga</t>
  </si>
  <si>
    <t>4.1.1.03.20</t>
  </si>
  <si>
    <t>Pajak Hiburan</t>
  </si>
  <si>
    <t>KETETAPAN</t>
  </si>
  <si>
    <t>Tahun 2017/2016</t>
  </si>
  <si>
    <t>Tahun 2016/2015</t>
  </si>
  <si>
    <t>Tahun 2015/2014</t>
  </si>
  <si>
    <t>SKPD TAHUN BERJALAN</t>
  </si>
  <si>
    <t>SKPDKB TAHUN SEBELUMNYA</t>
  </si>
  <si>
    <t>Tahun 2014/2013</t>
  </si>
  <si>
    <t>Sumber Data : Badan Pengelolaan Keuangan dan Aset Daerah Kota Bima, Tahun 2020</t>
  </si>
  <si>
    <t>Jumlah Ketetapan dan Realisasi Pendapatan Hasil Pajak Hiburan di Kota Bima, menurut Obyek Pajak Tahun 2020</t>
  </si>
  <si>
    <t>PENDAPATAN HASIL PAJAK HIBURAN di KOTA BIMA TAHUN 2020</t>
  </si>
  <si>
    <t xml:space="preserve"> -   </t>
  </si>
  <si>
    <t>Tahun 2018/2017</t>
  </si>
  <si>
    <t>-</t>
  </si>
  <si>
    <t>Tahun 2019/2018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</si>
</sst>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71">
    <xf numFmtId="0" fontId="0" fillId="0" borderId="0" xfId="0"/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 indent="2"/>
    </xf>
    <xf numFmtId="0" fontId="6" fillId="0" borderId="0" xfId="0" quotePrefix="1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right" vertical="center" indent="1"/>
    </xf>
    <xf numFmtId="43" fontId="5" fillId="0" borderId="0" xfId="0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43" fontId="5" fillId="0" borderId="8" xfId="0" applyNumberFormat="1" applyFont="1" applyFill="1" applyBorder="1" applyAlignment="1" applyProtection="1">
      <alignment vertical="center"/>
    </xf>
    <xf numFmtId="43" fontId="5" fillId="0" borderId="8" xfId="1" applyFont="1" applyFill="1" applyBorder="1" applyAlignment="1" applyProtection="1">
      <alignment vertical="center"/>
    </xf>
    <xf numFmtId="43" fontId="6" fillId="0" borderId="8" xfId="1" applyFont="1" applyFill="1" applyBorder="1" applyAlignment="1" applyProtection="1">
      <alignment vertical="center"/>
      <protection locked="0"/>
    </xf>
    <xf numFmtId="43" fontId="5" fillId="2" borderId="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0" borderId="12" xfId="0" applyNumberFormat="1" applyFont="1" applyFill="1" applyBorder="1" applyAlignment="1" applyProtection="1">
      <alignment vertical="center"/>
    </xf>
    <xf numFmtId="43" fontId="5" fillId="0" borderId="12" xfId="1" applyFont="1" applyFill="1" applyBorder="1" applyAlignment="1" applyProtection="1">
      <alignment vertical="center"/>
    </xf>
    <xf numFmtId="43" fontId="5" fillId="2" borderId="13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43" fontId="5" fillId="0" borderId="17" xfId="0" applyNumberFormat="1" applyFont="1" applyFill="1" applyBorder="1" applyAlignment="1" applyProtection="1">
      <alignment vertical="center"/>
    </xf>
    <xf numFmtId="43" fontId="5" fillId="0" borderId="17" xfId="1" applyFont="1" applyFill="1" applyBorder="1" applyAlignment="1" applyProtection="1">
      <alignment vertical="center"/>
    </xf>
    <xf numFmtId="43" fontId="6" fillId="0" borderId="17" xfId="1" applyFont="1" applyFill="1" applyBorder="1" applyAlignment="1" applyProtection="1">
      <alignment vertical="center"/>
      <protection locked="0"/>
    </xf>
    <xf numFmtId="43" fontId="5" fillId="2" borderId="9" xfId="0" applyNumberFormat="1" applyFont="1" applyFill="1" applyBorder="1" applyAlignment="1">
      <alignment vertical="center"/>
    </xf>
    <xf numFmtId="43" fontId="6" fillId="0" borderId="12" xfId="1" applyFont="1" applyFill="1" applyBorder="1" applyAlignment="1" applyProtection="1">
      <alignment vertical="center"/>
    </xf>
    <xf numFmtId="43" fontId="6" fillId="0" borderId="8" xfId="1" applyFont="1" applyFill="1" applyBorder="1" applyAlignment="1" applyProtection="1">
      <alignment vertical="center"/>
    </xf>
    <xf numFmtId="43" fontId="6" fillId="0" borderId="17" xfId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>
      <alignment vertical="center"/>
    </xf>
    <xf numFmtId="39" fontId="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4" fontId="0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" fontId="0" fillId="2" borderId="0" xfId="0" applyNumberFormat="1" applyFont="1" applyFill="1" applyAlignment="1">
      <alignment horizontal="center" vertical="center"/>
    </xf>
    <xf numFmtId="43" fontId="6" fillId="2" borderId="0" xfId="0" applyNumberFormat="1" applyFont="1" applyFill="1" applyBorder="1" applyAlignment="1">
      <alignment vertical="center"/>
    </xf>
    <xf numFmtId="39" fontId="12" fillId="2" borderId="0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vertical="center"/>
    </xf>
    <xf numFmtId="43" fontId="6" fillId="2" borderId="18" xfId="0" applyNumberFormat="1" applyFont="1" applyFill="1" applyBorder="1" applyAlignment="1">
      <alignment vertical="center"/>
    </xf>
    <xf numFmtId="39" fontId="12" fillId="2" borderId="18" xfId="0" applyNumberFormat="1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view="pageBreakPreview" zoomScaleNormal="86" zoomScaleSheetLayoutView="100" workbookViewId="0">
      <selection activeCell="G21" sqref="G21"/>
    </sheetView>
  </sheetViews>
  <sheetFormatPr defaultRowHeight="15" x14ac:dyDescent="0.25"/>
  <cols>
    <col min="1" max="1" width="9.7109375" style="2" customWidth="1"/>
    <col min="2" max="2" width="36.42578125" style="2" customWidth="1"/>
    <col min="3" max="4" width="13.28515625" style="2" customWidth="1"/>
    <col min="5" max="5" width="13.140625" style="2" customWidth="1"/>
    <col min="6" max="6" width="13.28515625" style="2" customWidth="1"/>
    <col min="7" max="8" width="14.7109375" style="2" customWidth="1"/>
    <col min="9" max="9" width="8.85546875" style="2" customWidth="1"/>
    <col min="10" max="16384" width="9.140625" style="2"/>
  </cols>
  <sheetData>
    <row r="1" spans="1:9" x14ac:dyDescent="0.25">
      <c r="A1" s="15" t="s">
        <v>66</v>
      </c>
    </row>
    <row r="2" spans="1:9" x14ac:dyDescent="0.25">
      <c r="A2" s="16"/>
      <c r="I2" s="17" t="s">
        <v>0</v>
      </c>
    </row>
    <row r="3" spans="1:9" ht="15" customHeight="1" x14ac:dyDescent="0.25">
      <c r="A3" s="52" t="s">
        <v>4</v>
      </c>
      <c r="B3" s="51" t="s">
        <v>14</v>
      </c>
      <c r="C3" s="49" t="s">
        <v>67</v>
      </c>
      <c r="D3" s="50"/>
      <c r="E3" s="50"/>
      <c r="F3" s="50"/>
      <c r="G3" s="50"/>
      <c r="H3" s="51"/>
      <c r="I3" s="46" t="s">
        <v>2</v>
      </c>
    </row>
    <row r="4" spans="1:9" ht="15" customHeight="1" x14ac:dyDescent="0.25">
      <c r="A4" s="53"/>
      <c r="B4" s="55"/>
      <c r="C4" s="43" t="s">
        <v>58</v>
      </c>
      <c r="D4" s="44"/>
      <c r="E4" s="45"/>
      <c r="F4" s="44" t="s">
        <v>1</v>
      </c>
      <c r="G4" s="44"/>
      <c r="H4" s="45"/>
      <c r="I4" s="47"/>
    </row>
    <row r="5" spans="1:9" ht="24.75" customHeight="1" thickBot="1" x14ac:dyDescent="0.3">
      <c r="A5" s="54"/>
      <c r="B5" s="56"/>
      <c r="C5" s="40" t="s">
        <v>62</v>
      </c>
      <c r="D5" s="41" t="s">
        <v>63</v>
      </c>
      <c r="E5" s="24" t="s">
        <v>8</v>
      </c>
      <c r="F5" s="42" t="s">
        <v>62</v>
      </c>
      <c r="G5" s="41" t="s">
        <v>63</v>
      </c>
      <c r="H5" s="24" t="s">
        <v>8</v>
      </c>
      <c r="I5" s="48"/>
    </row>
    <row r="6" spans="1:9" ht="15" customHeight="1" x14ac:dyDescent="0.25">
      <c r="A6" s="5" t="s">
        <v>5</v>
      </c>
      <c r="B6" s="18" t="s">
        <v>7</v>
      </c>
      <c r="C6" s="20"/>
      <c r="D6" s="29"/>
      <c r="E6" s="25"/>
      <c r="F6" s="13"/>
      <c r="G6" s="29"/>
      <c r="H6" s="25"/>
      <c r="I6" s="6"/>
    </row>
    <row r="7" spans="1:9" ht="15" customHeight="1" x14ac:dyDescent="0.25">
      <c r="A7" s="5" t="s">
        <v>6</v>
      </c>
      <c r="B7" s="28" t="s">
        <v>3</v>
      </c>
      <c r="C7" s="21"/>
      <c r="D7" s="30"/>
      <c r="E7" s="26"/>
      <c r="F7" s="14"/>
      <c r="G7" s="30"/>
      <c r="H7" s="26"/>
      <c r="I7" s="9"/>
    </row>
    <row r="8" spans="1:9" ht="15" customHeight="1" x14ac:dyDescent="0.25">
      <c r="A8" s="7" t="s">
        <v>15</v>
      </c>
      <c r="B8" s="10" t="s">
        <v>57</v>
      </c>
      <c r="C8" s="34">
        <f>SUM(C9:C28)</f>
        <v>23750000</v>
      </c>
      <c r="D8" s="35">
        <f>SUM(D9:D28)</f>
        <v>19778240</v>
      </c>
      <c r="E8" s="33">
        <f>SUM(C8:D8)</f>
        <v>43528240</v>
      </c>
      <c r="F8" s="36">
        <f>SUM(F9:F28)</f>
        <v>23750000</v>
      </c>
      <c r="G8" s="35">
        <f>SUM(G9:G28)</f>
        <v>19778240</v>
      </c>
      <c r="H8" s="33">
        <f>SUM(F8:G8)</f>
        <v>43528240</v>
      </c>
      <c r="I8" s="37">
        <f>IF(OR(SUM(E8)=0,SUM(H8)=0),"-",H8/E8*100)</f>
        <v>100</v>
      </c>
    </row>
    <row r="9" spans="1:9" ht="15" customHeight="1" x14ac:dyDescent="0.25">
      <c r="A9" s="7" t="s">
        <v>16</v>
      </c>
      <c r="B9" s="11" t="s">
        <v>33</v>
      </c>
      <c r="C9" s="22">
        <v>0</v>
      </c>
      <c r="D9" s="31">
        <v>0</v>
      </c>
      <c r="E9" s="33">
        <f t="shared" ref="E9" si="0">SUM(C9:D9)</f>
        <v>0</v>
      </c>
      <c r="F9" s="22">
        <v>0</v>
      </c>
      <c r="G9" s="31">
        <v>0</v>
      </c>
      <c r="H9" s="33">
        <f t="shared" ref="H9" si="1">SUM(F9:G9)</f>
        <v>0</v>
      </c>
      <c r="I9" s="8" t="str">
        <f t="shared" ref="I9" si="2">IF(OR(SUM(E9)=0,SUM(H9)=0),"-",H9/E9*100)</f>
        <v>-</v>
      </c>
    </row>
    <row r="10" spans="1:9" ht="15" customHeight="1" x14ac:dyDescent="0.25">
      <c r="A10" s="7" t="s">
        <v>17</v>
      </c>
      <c r="B10" s="11" t="s">
        <v>24</v>
      </c>
      <c r="C10" s="22">
        <v>0</v>
      </c>
      <c r="D10" s="31">
        <v>0</v>
      </c>
      <c r="E10" s="33">
        <f t="shared" ref="E10" si="3">SUM(C10:D10)</f>
        <v>0</v>
      </c>
      <c r="F10" s="22">
        <v>0</v>
      </c>
      <c r="G10" s="31">
        <v>0</v>
      </c>
      <c r="H10" s="33">
        <f t="shared" ref="H10" si="4">SUM(F10:G10)</f>
        <v>0</v>
      </c>
      <c r="I10" s="8" t="str">
        <f t="shared" ref="I10" si="5">IF(OR(SUM(E10)=0,SUM(H10)=0),"-",H10/E10*100)</f>
        <v>-</v>
      </c>
    </row>
    <row r="11" spans="1:9" ht="15" customHeight="1" x14ac:dyDescent="0.25">
      <c r="A11" s="7" t="s">
        <v>18</v>
      </c>
      <c r="B11" s="11" t="s">
        <v>34</v>
      </c>
      <c r="C11" s="22">
        <v>0</v>
      </c>
      <c r="D11" s="31">
        <v>0</v>
      </c>
      <c r="E11" s="33">
        <f t="shared" ref="E11:E24" si="6">SUM(C11:D11)</f>
        <v>0</v>
      </c>
      <c r="F11" s="22">
        <v>0</v>
      </c>
      <c r="G11" s="31">
        <v>0</v>
      </c>
      <c r="H11" s="33">
        <f t="shared" ref="H11:H25" si="7">SUM(F11:G11)</f>
        <v>0</v>
      </c>
      <c r="I11" s="8" t="str">
        <f t="shared" ref="I11:I25" si="8">IF(OR(SUM(E11)=0,SUM(H11)=0),"-",H11/E11*100)</f>
        <v>-</v>
      </c>
    </row>
    <row r="12" spans="1:9" ht="15" customHeight="1" x14ac:dyDescent="0.25">
      <c r="A12" s="7" t="s">
        <v>19</v>
      </c>
      <c r="B12" s="11" t="s">
        <v>35</v>
      </c>
      <c r="C12" s="22">
        <v>0</v>
      </c>
      <c r="D12" s="31">
        <v>0</v>
      </c>
      <c r="E12" s="33">
        <f t="shared" si="6"/>
        <v>0</v>
      </c>
      <c r="F12" s="22">
        <v>0</v>
      </c>
      <c r="G12" s="31">
        <v>0</v>
      </c>
      <c r="H12" s="33">
        <f t="shared" si="7"/>
        <v>0</v>
      </c>
      <c r="I12" s="8" t="str">
        <f t="shared" si="8"/>
        <v>-</v>
      </c>
    </row>
    <row r="13" spans="1:9" ht="15" customHeight="1" x14ac:dyDescent="0.25">
      <c r="A13" s="7" t="s">
        <v>20</v>
      </c>
      <c r="B13" s="11" t="s">
        <v>36</v>
      </c>
      <c r="C13" s="22">
        <v>0</v>
      </c>
      <c r="D13" s="31">
        <v>0</v>
      </c>
      <c r="E13" s="33">
        <f t="shared" si="6"/>
        <v>0</v>
      </c>
      <c r="F13" s="22">
        <v>0</v>
      </c>
      <c r="G13" s="31">
        <v>0</v>
      </c>
      <c r="H13" s="33">
        <f t="shared" si="7"/>
        <v>0</v>
      </c>
      <c r="I13" s="8" t="str">
        <f t="shared" si="8"/>
        <v>-</v>
      </c>
    </row>
    <row r="14" spans="1:9" ht="15" customHeight="1" x14ac:dyDescent="0.25">
      <c r="A14" s="7" t="s">
        <v>21</v>
      </c>
      <c r="B14" s="11" t="s">
        <v>37</v>
      </c>
      <c r="C14" s="22">
        <v>0</v>
      </c>
      <c r="D14" s="31">
        <v>0</v>
      </c>
      <c r="E14" s="33">
        <f t="shared" si="6"/>
        <v>0</v>
      </c>
      <c r="F14" s="22">
        <v>0</v>
      </c>
      <c r="G14" s="31">
        <v>0</v>
      </c>
      <c r="H14" s="33">
        <f t="shared" si="7"/>
        <v>0</v>
      </c>
      <c r="I14" s="8" t="str">
        <f t="shared" si="8"/>
        <v>-</v>
      </c>
    </row>
    <row r="15" spans="1:9" ht="15" customHeight="1" x14ac:dyDescent="0.25">
      <c r="A15" s="7" t="s">
        <v>22</v>
      </c>
      <c r="B15" s="11" t="s">
        <v>25</v>
      </c>
      <c r="C15" s="22">
        <v>14500000</v>
      </c>
      <c r="D15" s="31">
        <v>8660040</v>
      </c>
      <c r="E15" s="33">
        <f t="shared" si="6"/>
        <v>23160040</v>
      </c>
      <c r="F15" s="22">
        <v>14500000</v>
      </c>
      <c r="G15" s="31">
        <v>8660040</v>
      </c>
      <c r="H15" s="33">
        <f t="shared" si="7"/>
        <v>23160040</v>
      </c>
      <c r="I15" s="8">
        <f t="shared" si="8"/>
        <v>100</v>
      </c>
    </row>
    <row r="16" spans="1:9" ht="15" customHeight="1" x14ac:dyDescent="0.25">
      <c r="A16" s="7" t="s">
        <v>23</v>
      </c>
      <c r="B16" s="11" t="s">
        <v>39</v>
      </c>
      <c r="C16" s="22">
        <v>0</v>
      </c>
      <c r="D16" s="31">
        <v>0</v>
      </c>
      <c r="E16" s="33">
        <f t="shared" si="6"/>
        <v>0</v>
      </c>
      <c r="F16" s="22">
        <v>0</v>
      </c>
      <c r="G16" s="31">
        <v>0</v>
      </c>
      <c r="H16" s="33">
        <f t="shared" si="7"/>
        <v>0</v>
      </c>
      <c r="I16" s="8" t="str">
        <f t="shared" si="8"/>
        <v>-</v>
      </c>
    </row>
    <row r="17" spans="1:9" ht="15" customHeight="1" x14ac:dyDescent="0.25">
      <c r="A17" s="7" t="s">
        <v>38</v>
      </c>
      <c r="B17" s="39" t="s">
        <v>40</v>
      </c>
      <c r="C17" s="22">
        <v>0</v>
      </c>
      <c r="D17" s="31">
        <v>0</v>
      </c>
      <c r="E17" s="33">
        <f t="shared" si="6"/>
        <v>0</v>
      </c>
      <c r="F17" s="22">
        <v>0</v>
      </c>
      <c r="G17" s="31">
        <v>0</v>
      </c>
      <c r="H17" s="33">
        <f t="shared" si="7"/>
        <v>0</v>
      </c>
      <c r="I17" s="8" t="str">
        <f t="shared" si="8"/>
        <v>-</v>
      </c>
    </row>
    <row r="18" spans="1:9" ht="15" customHeight="1" x14ac:dyDescent="0.25">
      <c r="A18" s="7" t="s">
        <v>28</v>
      </c>
      <c r="B18" s="11" t="s">
        <v>48</v>
      </c>
      <c r="C18" s="22">
        <v>1050000</v>
      </c>
      <c r="D18" s="31">
        <v>0</v>
      </c>
      <c r="E18" s="33">
        <f t="shared" si="6"/>
        <v>1050000</v>
      </c>
      <c r="F18" s="22">
        <v>1050000</v>
      </c>
      <c r="G18" s="31">
        <v>0</v>
      </c>
      <c r="H18" s="33">
        <f t="shared" si="7"/>
        <v>1050000</v>
      </c>
      <c r="I18" s="8">
        <f t="shared" si="8"/>
        <v>100</v>
      </c>
    </row>
    <row r="19" spans="1:9" ht="15" customHeight="1" x14ac:dyDescent="0.25">
      <c r="A19" s="7" t="s">
        <v>41</v>
      </c>
      <c r="B19" s="11" t="s">
        <v>45</v>
      </c>
      <c r="C19" s="22">
        <v>0</v>
      </c>
      <c r="D19" s="31">
        <v>0</v>
      </c>
      <c r="E19" s="33">
        <f t="shared" si="6"/>
        <v>0</v>
      </c>
      <c r="F19" s="22">
        <v>0</v>
      </c>
      <c r="G19" s="31">
        <v>0</v>
      </c>
      <c r="H19" s="33">
        <f t="shared" si="7"/>
        <v>0</v>
      </c>
      <c r="I19" s="8" t="str">
        <f t="shared" si="8"/>
        <v>-</v>
      </c>
    </row>
    <row r="20" spans="1:9" ht="15" customHeight="1" x14ac:dyDescent="0.25">
      <c r="A20" s="7" t="s">
        <v>42</v>
      </c>
      <c r="B20" s="11" t="s">
        <v>46</v>
      </c>
      <c r="C20" s="22">
        <v>0</v>
      </c>
      <c r="D20" s="31">
        <v>0</v>
      </c>
      <c r="E20" s="33">
        <f t="shared" si="6"/>
        <v>0</v>
      </c>
      <c r="F20" s="22">
        <v>0</v>
      </c>
      <c r="G20" s="31">
        <v>0</v>
      </c>
      <c r="H20" s="33">
        <f t="shared" si="7"/>
        <v>0</v>
      </c>
      <c r="I20" s="8" t="str">
        <f t="shared" si="8"/>
        <v>-</v>
      </c>
    </row>
    <row r="21" spans="1:9" ht="15" customHeight="1" x14ac:dyDescent="0.25">
      <c r="A21" s="7" t="s">
        <v>43</v>
      </c>
      <c r="B21" s="11" t="s">
        <v>47</v>
      </c>
      <c r="C21" s="22">
        <v>0</v>
      </c>
      <c r="D21" s="31">
        <v>0</v>
      </c>
      <c r="E21" s="33">
        <f t="shared" si="6"/>
        <v>0</v>
      </c>
      <c r="F21" s="22">
        <v>0</v>
      </c>
      <c r="G21" s="31">
        <v>0</v>
      </c>
      <c r="H21" s="33">
        <f t="shared" si="7"/>
        <v>0</v>
      </c>
      <c r="I21" s="8" t="str">
        <f t="shared" si="8"/>
        <v>-</v>
      </c>
    </row>
    <row r="22" spans="1:9" ht="15" customHeight="1" x14ac:dyDescent="0.25">
      <c r="A22" s="7" t="s">
        <v>44</v>
      </c>
      <c r="B22" s="11" t="s">
        <v>50</v>
      </c>
      <c r="C22" s="22">
        <v>125000</v>
      </c>
      <c r="D22" s="31">
        <v>0</v>
      </c>
      <c r="E22" s="33">
        <f t="shared" si="6"/>
        <v>125000</v>
      </c>
      <c r="F22" s="22">
        <v>125000</v>
      </c>
      <c r="G22" s="31">
        <v>0</v>
      </c>
      <c r="H22" s="33">
        <f t="shared" si="7"/>
        <v>125000</v>
      </c>
      <c r="I22" s="8">
        <f t="shared" si="8"/>
        <v>100</v>
      </c>
    </row>
    <row r="23" spans="1:9" ht="15" customHeight="1" x14ac:dyDescent="0.25">
      <c r="A23" s="7" t="s">
        <v>31</v>
      </c>
      <c r="B23" s="11" t="s">
        <v>49</v>
      </c>
      <c r="C23" s="22">
        <v>3625000</v>
      </c>
      <c r="D23" s="31">
        <v>0</v>
      </c>
      <c r="E23" s="33">
        <f t="shared" si="6"/>
        <v>3625000</v>
      </c>
      <c r="F23" s="22">
        <v>3625000</v>
      </c>
      <c r="G23" s="31">
        <v>0</v>
      </c>
      <c r="H23" s="33">
        <f t="shared" si="7"/>
        <v>3625000</v>
      </c>
      <c r="I23" s="8">
        <f t="shared" si="8"/>
        <v>100</v>
      </c>
    </row>
    <row r="24" spans="1:9" ht="15" customHeight="1" x14ac:dyDescent="0.25">
      <c r="A24" s="7" t="s">
        <v>51</v>
      </c>
      <c r="B24" s="11" t="s">
        <v>52</v>
      </c>
      <c r="C24" s="22">
        <v>0</v>
      </c>
      <c r="D24" s="31">
        <v>0</v>
      </c>
      <c r="E24" s="33">
        <f t="shared" si="6"/>
        <v>0</v>
      </c>
      <c r="F24" s="22">
        <v>0</v>
      </c>
      <c r="G24" s="31">
        <v>0</v>
      </c>
      <c r="H24" s="33">
        <f t="shared" si="7"/>
        <v>0</v>
      </c>
      <c r="I24" s="8" t="str">
        <f t="shared" si="8"/>
        <v>-</v>
      </c>
    </row>
    <row r="25" spans="1:9" ht="15" customHeight="1" x14ac:dyDescent="0.25">
      <c r="A25" s="7" t="s">
        <v>29</v>
      </c>
      <c r="B25" s="11" t="s">
        <v>53</v>
      </c>
      <c r="C25" s="22">
        <v>525000</v>
      </c>
      <c r="D25" s="31">
        <v>525000</v>
      </c>
      <c r="E25" s="33">
        <f>SUM(C25:D25)</f>
        <v>1050000</v>
      </c>
      <c r="F25" s="22">
        <v>525000</v>
      </c>
      <c r="G25" s="31">
        <v>525000</v>
      </c>
      <c r="H25" s="33">
        <f t="shared" si="7"/>
        <v>1050000</v>
      </c>
      <c r="I25" s="8">
        <f t="shared" si="8"/>
        <v>100</v>
      </c>
    </row>
    <row r="26" spans="1:9" ht="15" customHeight="1" x14ac:dyDescent="0.25">
      <c r="A26" s="7" t="s">
        <v>30</v>
      </c>
      <c r="B26" s="11" t="s">
        <v>26</v>
      </c>
      <c r="C26" s="22">
        <v>0</v>
      </c>
      <c r="D26" s="31">
        <v>0</v>
      </c>
      <c r="E26" s="33">
        <f t="shared" ref="E26:E28" si="9">SUM(C26:D26)</f>
        <v>0</v>
      </c>
      <c r="F26" s="22">
        <v>0</v>
      </c>
      <c r="G26" s="31">
        <v>0</v>
      </c>
      <c r="H26" s="33">
        <f t="shared" ref="H26:H28" si="10">SUM(F26:G26)</f>
        <v>0</v>
      </c>
      <c r="I26" s="8" t="str">
        <f t="shared" ref="I26:I28" si="11">IF(OR(SUM(E26)=0,SUM(H26)=0),"-",H26/E26*100)</f>
        <v>-</v>
      </c>
    </row>
    <row r="27" spans="1:9" ht="15" customHeight="1" x14ac:dyDescent="0.25">
      <c r="A27" s="7" t="s">
        <v>54</v>
      </c>
      <c r="B27" s="11" t="s">
        <v>55</v>
      </c>
      <c r="C27" s="22">
        <v>0</v>
      </c>
      <c r="D27" s="31">
        <v>0</v>
      </c>
      <c r="E27" s="33">
        <f t="shared" ref="E27" si="12">SUM(C27:D27)</f>
        <v>0</v>
      </c>
      <c r="F27" s="22">
        <v>0</v>
      </c>
      <c r="G27" s="31">
        <v>0</v>
      </c>
      <c r="H27" s="33">
        <f t="shared" ref="H27" si="13">SUM(F27:G27)</f>
        <v>0</v>
      </c>
      <c r="I27" s="8" t="str">
        <f t="shared" ref="I27" si="14">IF(OR(SUM(E27)=0,SUM(H27)=0),"-",H27/E27*100)</f>
        <v>-</v>
      </c>
    </row>
    <row r="28" spans="1:9" ht="15" customHeight="1" x14ac:dyDescent="0.25">
      <c r="A28" s="7" t="s">
        <v>56</v>
      </c>
      <c r="B28" s="11" t="s">
        <v>27</v>
      </c>
      <c r="C28" s="22">
        <v>3925000</v>
      </c>
      <c r="D28" s="31">
        <v>10593200</v>
      </c>
      <c r="E28" s="33">
        <f t="shared" si="9"/>
        <v>14518200</v>
      </c>
      <c r="F28" s="22">
        <v>3925000</v>
      </c>
      <c r="G28" s="31">
        <v>10593200</v>
      </c>
      <c r="H28" s="33">
        <f t="shared" si="10"/>
        <v>14518200</v>
      </c>
      <c r="I28" s="8">
        <f t="shared" si="11"/>
        <v>100</v>
      </c>
    </row>
    <row r="29" spans="1:9" ht="21" customHeight="1" thickBot="1" x14ac:dyDescent="0.3">
      <c r="A29" s="4"/>
      <c r="B29" s="12" t="s">
        <v>32</v>
      </c>
      <c r="C29" s="23">
        <f t="shared" ref="C29:H29" si="15">SUM(C9:C28)</f>
        <v>23750000</v>
      </c>
      <c r="D29" s="32">
        <f t="shared" si="15"/>
        <v>19778240</v>
      </c>
      <c r="E29" s="27">
        <f t="shared" si="15"/>
        <v>43528240</v>
      </c>
      <c r="F29" s="1">
        <f t="shared" si="15"/>
        <v>23750000</v>
      </c>
      <c r="G29" s="32">
        <f t="shared" si="15"/>
        <v>19778240</v>
      </c>
      <c r="H29" s="27">
        <f t="shared" si="15"/>
        <v>43528240</v>
      </c>
      <c r="I29" s="3">
        <f>IF(OR(SUM(E29)=0,SUM(H29)=0),"-",H29/E29*100)</f>
        <v>100</v>
      </c>
    </row>
    <row r="30" spans="1:9" s="16" customFormat="1" ht="14.25" customHeight="1" thickTop="1" x14ac:dyDescent="0.25">
      <c r="A30" s="57"/>
      <c r="B30" s="58" t="s">
        <v>71</v>
      </c>
      <c r="C30" s="59">
        <v>64352920</v>
      </c>
      <c r="D30" s="60" t="s">
        <v>68</v>
      </c>
      <c r="E30" s="59">
        <v>64352920</v>
      </c>
      <c r="F30" s="59">
        <v>62652920</v>
      </c>
      <c r="G30" s="60" t="s">
        <v>68</v>
      </c>
      <c r="H30" s="59">
        <v>62652920</v>
      </c>
      <c r="I30" s="61">
        <v>97.36</v>
      </c>
    </row>
    <row r="31" spans="1:9" s="16" customFormat="1" ht="14.25" customHeight="1" x14ac:dyDescent="0.25">
      <c r="A31" s="62"/>
      <c r="B31" s="63" t="s">
        <v>69</v>
      </c>
      <c r="C31" s="59">
        <v>56550000</v>
      </c>
      <c r="D31" s="64">
        <v>400000</v>
      </c>
      <c r="E31" s="59">
        <v>56950000</v>
      </c>
      <c r="F31" s="59">
        <v>56550000</v>
      </c>
      <c r="G31" s="64">
        <v>400000</v>
      </c>
      <c r="H31" s="59">
        <v>56950000</v>
      </c>
      <c r="I31" s="61">
        <v>100</v>
      </c>
    </row>
    <row r="32" spans="1:9" s="16" customFormat="1" ht="14.25" customHeight="1" x14ac:dyDescent="0.25">
      <c r="A32" s="62"/>
      <c r="B32" s="63" t="s">
        <v>59</v>
      </c>
      <c r="C32" s="59">
        <v>47250000</v>
      </c>
      <c r="D32" s="60" t="s">
        <v>68</v>
      </c>
      <c r="E32" s="59">
        <v>47250000</v>
      </c>
      <c r="F32" s="59">
        <v>46850000</v>
      </c>
      <c r="G32" s="60" t="s">
        <v>68</v>
      </c>
      <c r="H32" s="59">
        <v>46850000</v>
      </c>
      <c r="I32" s="61">
        <v>99.15</v>
      </c>
    </row>
    <row r="33" spans="1:9" s="16" customFormat="1" ht="14.25" customHeight="1" x14ac:dyDescent="0.25">
      <c r="A33" s="62"/>
      <c r="B33" s="63" t="s">
        <v>60</v>
      </c>
      <c r="C33" s="59">
        <v>66650000</v>
      </c>
      <c r="D33" s="60" t="s">
        <v>68</v>
      </c>
      <c r="E33" s="59">
        <v>66650000</v>
      </c>
      <c r="F33" s="59">
        <v>66650000</v>
      </c>
      <c r="G33" s="60" t="s">
        <v>68</v>
      </c>
      <c r="H33" s="59">
        <v>66650000</v>
      </c>
      <c r="I33" s="61">
        <v>100</v>
      </c>
    </row>
    <row r="34" spans="1:9" s="16" customFormat="1" ht="14.25" customHeight="1" x14ac:dyDescent="0.25">
      <c r="A34" s="62"/>
      <c r="B34" s="63" t="s">
        <v>61</v>
      </c>
      <c r="C34" s="65">
        <v>0</v>
      </c>
      <c r="D34" s="65">
        <v>0</v>
      </c>
      <c r="E34" s="65">
        <f t="shared" ref="E34" si="16">SUM(C34:D34)</f>
        <v>0</v>
      </c>
      <c r="F34" s="65">
        <v>0</v>
      </c>
      <c r="G34" s="65">
        <v>0</v>
      </c>
      <c r="H34" s="65">
        <f t="shared" ref="H34" si="17">SUM(F34:G34)</f>
        <v>0</v>
      </c>
      <c r="I34" s="66" t="str">
        <f t="shared" ref="I34" si="18">IF(OR(SUM(E34)=0,SUM(H34)=0),"-",H34/E34*100)</f>
        <v>-</v>
      </c>
    </row>
    <row r="35" spans="1:9" s="16" customFormat="1" ht="14.25" customHeight="1" thickBot="1" x14ac:dyDescent="0.3">
      <c r="A35" s="67"/>
      <c r="B35" s="68" t="s">
        <v>64</v>
      </c>
      <c r="C35" s="69">
        <v>0</v>
      </c>
      <c r="D35" s="69">
        <v>0</v>
      </c>
      <c r="E35" s="69">
        <f t="shared" ref="E35" si="19">SUM(C35:D35)</f>
        <v>0</v>
      </c>
      <c r="F35" s="69">
        <v>0</v>
      </c>
      <c r="G35" s="69">
        <v>0</v>
      </c>
      <c r="H35" s="69">
        <f t="shared" ref="H35" si="20">SUM(F35:G35)</f>
        <v>0</v>
      </c>
      <c r="I35" s="70" t="str">
        <f t="shared" ref="I35" si="21">IF(OR(SUM(E35)=0,SUM(H35)=0),"-",H35/E35*100)</f>
        <v>-</v>
      </c>
    </row>
    <row r="36" spans="1:9" ht="15.75" thickTop="1" x14ac:dyDescent="0.25">
      <c r="A36" s="19" t="s">
        <v>65</v>
      </c>
    </row>
    <row r="37" spans="1:9" x14ac:dyDescent="0.25">
      <c r="A37" s="19"/>
    </row>
    <row r="38" spans="1:9" x14ac:dyDescent="0.25">
      <c r="A38" s="15" t="s">
        <v>13</v>
      </c>
    </row>
    <row r="39" spans="1:9" x14ac:dyDescent="0.25">
      <c r="A39" s="38" t="s">
        <v>11</v>
      </c>
      <c r="B39" s="19" t="s">
        <v>9</v>
      </c>
    </row>
    <row r="40" spans="1:9" x14ac:dyDescent="0.25">
      <c r="A40" s="38" t="s">
        <v>12</v>
      </c>
      <c r="B40" s="19" t="s">
        <v>10</v>
      </c>
    </row>
    <row r="51" spans="2:9" x14ac:dyDescent="0.25">
      <c r="B51" s="2" t="s">
        <v>32</v>
      </c>
    </row>
    <row r="55" spans="2:9" x14ac:dyDescent="0.25">
      <c r="C55" s="2" t="s">
        <v>68</v>
      </c>
      <c r="D55" s="2" t="s">
        <v>68</v>
      </c>
      <c r="E55" s="2" t="s">
        <v>68</v>
      </c>
      <c r="F55" s="2" t="s">
        <v>68</v>
      </c>
      <c r="G55" s="2" t="s">
        <v>68</v>
      </c>
      <c r="H55" s="2" t="s">
        <v>68</v>
      </c>
      <c r="I55" s="2" t="s">
        <v>70</v>
      </c>
    </row>
  </sheetData>
  <mergeCells count="6">
    <mergeCell ref="C4:E4"/>
    <mergeCell ref="F4:H4"/>
    <mergeCell ref="I3:I5"/>
    <mergeCell ref="C3:H3"/>
    <mergeCell ref="A3:A5"/>
    <mergeCell ref="B3:B5"/>
  </mergeCells>
  <pageMargins left="0.19685039370078741" right="0.19685039370078741" top="0.39370078740157483" bottom="0.19685039370078741" header="0.31496062992125984" footer="0.31496062992125984"/>
  <pageSetup paperSize="256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2021-03-31T06:48:15Z</cp:lastPrinted>
  <dcterms:created xsi:type="dcterms:W3CDTF">2020-03-17T02:08:41Z</dcterms:created>
  <dcterms:modified xsi:type="dcterms:W3CDTF">2021-04-09T02:28:22Z</dcterms:modified>
</cp:coreProperties>
</file>