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60" windowWidth="20115" windowHeight="8010"/>
  </bookViews>
  <sheets>
    <sheet name="APBD" sheetId="1" r:id="rId1"/>
  </sheets>
  <definedNames>
    <definedName name="_xlnm.Print_Area" localSheetId="0">APBD!$B$1:$F$59</definedName>
  </definedNames>
  <calcPr calcId="144525"/>
</workbook>
</file>

<file path=xl/calcChain.xml><?xml version="1.0" encoding="utf-8"?>
<calcChain xmlns="http://schemas.openxmlformats.org/spreadsheetml/2006/main">
  <c r="E40" i="1" l="1"/>
  <c r="F9" i="1"/>
  <c r="F54" i="1" l="1"/>
  <c r="E29" i="1"/>
  <c r="F34" i="1"/>
  <c r="F53" i="1" l="1"/>
  <c r="F52" i="1"/>
  <c r="F51" i="1"/>
  <c r="F48" i="1"/>
  <c r="F47" i="1"/>
  <c r="F44" i="1"/>
  <c r="F43" i="1"/>
  <c r="F42" i="1"/>
  <c r="F41" i="1"/>
  <c r="F38" i="1"/>
  <c r="F35" i="1"/>
  <c r="F33" i="1"/>
  <c r="F32" i="1"/>
  <c r="F31" i="1"/>
  <c r="F30" i="1"/>
  <c r="F26" i="1"/>
  <c r="F20" i="1"/>
  <c r="F23" i="1"/>
  <c r="F17" i="1"/>
  <c r="F16" i="1"/>
  <c r="E15" i="1"/>
  <c r="D15" i="1"/>
  <c r="D14" i="1" s="1"/>
  <c r="E19" i="1"/>
  <c r="D19" i="1"/>
  <c r="E22" i="1"/>
  <c r="D22" i="1"/>
  <c r="E25" i="1"/>
  <c r="D25" i="1"/>
  <c r="D29" i="1"/>
  <c r="E37" i="1"/>
  <c r="D37" i="1"/>
  <c r="F40" i="1"/>
  <c r="D40" i="1"/>
  <c r="E50" i="1"/>
  <c r="F50" i="1" s="1"/>
  <c r="D50" i="1"/>
  <c r="E46" i="1"/>
  <c r="F46" i="1" s="1"/>
  <c r="D46" i="1"/>
  <c r="E28" i="1" l="1"/>
  <c r="F37" i="1"/>
  <c r="E14" i="1"/>
  <c r="F29" i="1"/>
  <c r="F25" i="1"/>
  <c r="F22" i="1"/>
  <c r="F19" i="1"/>
  <c r="F15" i="1"/>
  <c r="F12" i="1"/>
  <c r="F11" i="1"/>
  <c r="F10" i="1"/>
  <c r="F14" i="1" l="1"/>
  <c r="E8" i="1"/>
  <c r="E57" i="1" s="1"/>
  <c r="D8" i="1"/>
  <c r="F8" i="1" l="1"/>
  <c r="F55" i="1" l="1"/>
  <c r="D28" i="1"/>
  <c r="F28" i="1" s="1"/>
  <c r="D57" i="1" l="1"/>
  <c r="F57" i="1" s="1"/>
</calcChain>
</file>

<file path=xl/sharedStrings.xml><?xml version="1.0" encoding="utf-8"?>
<sst xmlns="http://schemas.openxmlformats.org/spreadsheetml/2006/main" count="90" uniqueCount="89">
  <si>
    <t>Tabel</t>
  </si>
  <si>
    <t>Satuan : Rupiah</t>
  </si>
  <si>
    <t>TARGET</t>
  </si>
  <si>
    <t>REALISASI</t>
  </si>
  <si>
    <t>%</t>
  </si>
  <si>
    <t>Lain - Lain PAD Yang Sah</t>
  </si>
  <si>
    <t>Dana Bagi Hasil Pajak dan  Bukan Pajak</t>
  </si>
  <si>
    <t>Dana Alokasi Umum ( DAU )</t>
  </si>
  <si>
    <t>Dana Alokasi Khusus ( DAK )</t>
  </si>
  <si>
    <t>Dana Kontijensi</t>
  </si>
  <si>
    <t>Pendapatan Hibah</t>
  </si>
  <si>
    <t>Dana Penyesuaian Otonomi Khusus</t>
  </si>
  <si>
    <t>Sumber Data : Badan Pengelolaan Keuangan dan Aset Daerah Kota Bima</t>
  </si>
  <si>
    <t>5.02.04-02</t>
  </si>
  <si>
    <t>PENDAPATAN DAERAH KOTA BIMA TAHUN 2019</t>
  </si>
  <si>
    <t>Hasil Pajak Daerah</t>
  </si>
  <si>
    <t>Hasil Retribusi Daerah</t>
  </si>
  <si>
    <t>Bagi Hasil Pajak</t>
  </si>
  <si>
    <t>Bagi Hasil Bukan Pajak/Sumber Daya Alam</t>
  </si>
  <si>
    <t>KODE
REK</t>
  </si>
  <si>
    <t>4.1</t>
  </si>
  <si>
    <t>4.1.1</t>
  </si>
  <si>
    <t>4.1.2</t>
  </si>
  <si>
    <t>4.1.3</t>
  </si>
  <si>
    <t>PENDAPATAN DAERAH</t>
  </si>
  <si>
    <t>PENDAPATAN ASLI DAERAH</t>
  </si>
  <si>
    <t>4.1.4</t>
  </si>
  <si>
    <t>4.2</t>
  </si>
  <si>
    <t>4.2.1</t>
  </si>
  <si>
    <t>DANA PERIMBANGAN</t>
  </si>
  <si>
    <t>4.2.2</t>
  </si>
  <si>
    <t>4.2.3</t>
  </si>
  <si>
    <t>4.2.1.01</t>
  </si>
  <si>
    <t>4.2.1.02</t>
  </si>
  <si>
    <t>4.2.4</t>
  </si>
  <si>
    <t>4.3.1</t>
  </si>
  <si>
    <t>4.3</t>
  </si>
  <si>
    <t>4.3.1.01</t>
  </si>
  <si>
    <t>Pendapatan Hibah Dari Pemerintah</t>
  </si>
  <si>
    <t>Pendapatan Hibah Dari Pemerintah Daerah Lainnya</t>
  </si>
  <si>
    <t>Pendapatan Hibah Dari Badan/Lembaga/Organisasi Swasta Dalam Negeri</t>
  </si>
  <si>
    <t>Pendapatan Hibah Dari Kelompok Masyarakat/Perorangan</t>
  </si>
  <si>
    <t>Pendapatan Hibah Dari Luar Negeri</t>
  </si>
  <si>
    <t>4.3.1.02</t>
  </si>
  <si>
    <t>4.3.1.03</t>
  </si>
  <si>
    <t>4.3.1.04</t>
  </si>
  <si>
    <t>4.3.1.05</t>
  </si>
  <si>
    <t>Dana Darurat</t>
  </si>
  <si>
    <t>4.3.2</t>
  </si>
  <si>
    <t>4.3.2.01</t>
  </si>
  <si>
    <t>Penanggulangan Korban/Kerusakan Akibat Bencana Alam</t>
  </si>
  <si>
    <t>4.3.3</t>
  </si>
  <si>
    <t>Dana Bagi Hasil Pajak dari Provinsi dan Pemerintah Daerah Lainnya</t>
  </si>
  <si>
    <t>4.3.3.01</t>
  </si>
  <si>
    <t>Dana Bagi Hasil Pajak dari Provinsi Lainnya</t>
  </si>
  <si>
    <t>4.3.3.02</t>
  </si>
  <si>
    <t>4.3.3.03</t>
  </si>
  <si>
    <t>4.3.3.04</t>
  </si>
  <si>
    <t>Dana Bagi Hasil Pajak dari Kabupaten Lainnya</t>
  </si>
  <si>
    <t>Dana Bagi Hasil Pajak dari Kota Lainnya</t>
  </si>
  <si>
    <t>4.3.4</t>
  </si>
  <si>
    <t>Dana Penyesuaian</t>
  </si>
  <si>
    <t>4.3.4.01</t>
  </si>
  <si>
    <t>Dana Otonomi Khusus</t>
  </si>
  <si>
    <t>4.3.4.02</t>
  </si>
  <si>
    <t>Bantuan Keuangan dari Provinsi atau Pemerintah Daerah Lainnya</t>
  </si>
  <si>
    <t>4.3.5</t>
  </si>
  <si>
    <t>4.3.5.01</t>
  </si>
  <si>
    <t>Bantuan Keuangan Dari Provinsi</t>
  </si>
  <si>
    <t>Bantuan Keuangan Dari Kabupaten</t>
  </si>
  <si>
    <t>Bantuan Keuangan Dari Kota</t>
  </si>
  <si>
    <t>4.3.5.02</t>
  </si>
  <si>
    <t>4.3.5.03</t>
  </si>
  <si>
    <t>Dana Alokasi Umum</t>
  </si>
  <si>
    <t>4.2.2.01</t>
  </si>
  <si>
    <t>4.2.3.01</t>
  </si>
  <si>
    <t>Dana Alokasi Khusus</t>
  </si>
  <si>
    <t>4.2.4.01</t>
  </si>
  <si>
    <t>TOTAL  PENDAPATAN DAERAH</t>
  </si>
  <si>
    <t>JENIS PENDAPATAN DAERAH</t>
  </si>
  <si>
    <t>Hasil Pengelolaan Kekayaan Daerah Yang Dipisahkan</t>
  </si>
  <si>
    <t>LAIN LAIN PENDAPATAN DAERAH YANG SAH</t>
  </si>
  <si>
    <t>Dana Bagi Hasil Pajak dari ProvinsI</t>
  </si>
  <si>
    <t>4.3.6</t>
  </si>
  <si>
    <t>Sumbangan dari Pihak ke-3</t>
  </si>
  <si>
    <t>Target dan Realisasi Pendapatan Daerah Kota Bima, menurut Jenis/Obyek Pendapatan Tahun 2019</t>
  </si>
  <si>
    <t>4.3.1.06</t>
  </si>
  <si>
    <t>Lainnya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</si>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</sst>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theme="1"/>
      <name val="Calibri"/>
      <family val="2"/>
      <charset val="1"/>
      <scheme val="minor"/>
    </font>
    <font>
      <b/>
      <sz val="11"/>
      <color theme="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0" fontId="2" fillId="0" borderId="0" applyFill="0" applyProtection="0"/>
    <xf numFmtId="0" fontId="3" fillId="0" borderId="0"/>
  </cellStyleXfs>
  <cellXfs count="41">
    <xf numFmtId="0" fontId="0" fillId="0" borderId="0" xfId="0"/>
    <xf numFmtId="0" fontId="0" fillId="0" borderId="0" xfId="0" applyFont="1"/>
    <xf numFmtId="0" fontId="8" fillId="0" borderId="0" xfId="0" applyFont="1"/>
    <xf numFmtId="0" fontId="9" fillId="0" borderId="0" xfId="0" applyFont="1"/>
    <xf numFmtId="0" fontId="4" fillId="0" borderId="0" xfId="0" applyFont="1"/>
    <xf numFmtId="0" fontId="9" fillId="0" borderId="0" xfId="0" applyFont="1" applyAlignment="1">
      <alignment horizontal="right"/>
    </xf>
    <xf numFmtId="43" fontId="6" fillId="0" borderId="0" xfId="1" applyFont="1" applyFill="1" applyBorder="1"/>
    <xf numFmtId="0" fontId="5" fillId="0" borderId="0" xfId="0" applyFont="1" applyFill="1" applyBorder="1" applyAlignment="1">
      <alignment vertical="center"/>
    </xf>
    <xf numFmtId="0" fontId="5" fillId="3" borderId="2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/>
    </xf>
    <xf numFmtId="0" fontId="5" fillId="2" borderId="4" xfId="0" applyFont="1" applyFill="1" applyBorder="1" applyAlignment="1">
      <alignment horizontal="center"/>
    </xf>
    <xf numFmtId="0" fontId="6" fillId="0" borderId="0" xfId="0" quotePrefix="1" applyFont="1" applyFill="1" applyBorder="1" applyAlignment="1">
      <alignment horizontal="left" indent="3"/>
    </xf>
    <xf numFmtId="43" fontId="5" fillId="2" borderId="3" xfId="0" applyNumberFormat="1" applyFont="1" applyFill="1" applyBorder="1" applyAlignment="1">
      <alignment vertical="center"/>
    </xf>
    <xf numFmtId="0" fontId="0" fillId="0" borderId="0" xfId="0" applyFont="1" applyAlignment="1">
      <alignment vertical="center"/>
    </xf>
    <xf numFmtId="39" fontId="6" fillId="0" borderId="0" xfId="1" applyNumberFormat="1" applyFont="1" applyFill="1" applyBorder="1" applyAlignment="1">
      <alignment horizontal="center"/>
    </xf>
    <xf numFmtId="39" fontId="7" fillId="2" borderId="3" xfId="0" applyNumberFormat="1" applyFont="1" applyFill="1" applyBorder="1" applyAlignment="1">
      <alignment horizontal="center" vertical="center"/>
    </xf>
    <xf numFmtId="0" fontId="9" fillId="0" borderId="0" xfId="0" applyFont="1" applyBorder="1" applyAlignment="1">
      <alignment horizontal="left" indent="1"/>
    </xf>
    <xf numFmtId="0" fontId="9" fillId="2" borderId="3" xfId="0" applyFont="1" applyFill="1" applyBorder="1" applyAlignment="1">
      <alignment horizontal="left" vertical="center"/>
    </xf>
    <xf numFmtId="0" fontId="10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left" vertical="center"/>
    </xf>
    <xf numFmtId="0" fontId="6" fillId="0" borderId="0" xfId="0" quotePrefix="1" applyFont="1" applyFill="1" applyBorder="1" applyAlignment="1">
      <alignment horizontal="left" vertical="center"/>
    </xf>
    <xf numFmtId="0" fontId="5" fillId="0" borderId="0" xfId="0" applyFont="1" applyFill="1" applyBorder="1" applyAlignment="1">
      <alignment horizontal="left" vertical="center" indent="1"/>
    </xf>
    <xf numFmtId="0" fontId="5" fillId="0" borderId="0" xfId="0" quotePrefix="1" applyFont="1" applyFill="1" applyBorder="1" applyAlignment="1">
      <alignment horizontal="left" vertical="center" indent="2"/>
    </xf>
    <xf numFmtId="0" fontId="6" fillId="0" borderId="0" xfId="0" quotePrefix="1" applyFont="1" applyFill="1" applyBorder="1" applyAlignment="1">
      <alignment horizontal="left" vertical="center" indent="3"/>
    </xf>
    <xf numFmtId="0" fontId="6" fillId="0" borderId="0" xfId="0" quotePrefix="1" applyFont="1" applyFill="1" applyBorder="1" applyAlignment="1">
      <alignment horizontal="left" vertical="center" wrapText="1" indent="3"/>
    </xf>
    <xf numFmtId="0" fontId="5" fillId="0" borderId="0" xfId="0" quotePrefix="1" applyFont="1" applyFill="1" applyBorder="1" applyAlignment="1">
      <alignment horizontal="left" vertical="center" wrapText="1" indent="2"/>
    </xf>
    <xf numFmtId="0" fontId="6" fillId="0" borderId="0" xfId="0" quotePrefix="1" applyFont="1" applyFill="1" applyBorder="1" applyAlignment="1">
      <alignment horizontal="left" vertical="center" indent="2"/>
    </xf>
    <xf numFmtId="39" fontId="5" fillId="0" borderId="0" xfId="0" applyNumberFormat="1" applyFont="1" applyFill="1" applyBorder="1" applyAlignment="1">
      <alignment horizontal="center" vertical="center"/>
    </xf>
    <xf numFmtId="43" fontId="6" fillId="0" borderId="0" xfId="1" applyFont="1" applyFill="1" applyBorder="1" applyAlignment="1" applyProtection="1">
      <alignment vertical="center"/>
      <protection locked="0"/>
    </xf>
    <xf numFmtId="39" fontId="6" fillId="0" borderId="0" xfId="1" applyNumberFormat="1" applyFont="1" applyFill="1" applyBorder="1" applyAlignment="1">
      <alignment horizontal="center" vertical="center"/>
    </xf>
    <xf numFmtId="39" fontId="5" fillId="0" borderId="0" xfId="1" applyNumberFormat="1" applyFont="1" applyFill="1" applyBorder="1" applyAlignment="1">
      <alignment horizontal="center" vertical="center"/>
    </xf>
    <xf numFmtId="43" fontId="5" fillId="0" borderId="0" xfId="1" applyFont="1" applyFill="1" applyBorder="1" applyAlignment="1" applyProtection="1">
      <alignment vertical="center"/>
      <protection locked="0"/>
    </xf>
    <xf numFmtId="43" fontId="5" fillId="0" borderId="0" xfId="0" applyNumberFormat="1" applyFont="1" applyFill="1" applyBorder="1" applyAlignment="1" applyProtection="1">
      <alignment vertical="center"/>
      <protection locked="0"/>
    </xf>
    <xf numFmtId="43" fontId="5" fillId="0" borderId="0" xfId="1" applyFont="1" applyFill="1" applyBorder="1" applyAlignment="1" applyProtection="1">
      <alignment vertical="center"/>
    </xf>
    <xf numFmtId="43" fontId="5" fillId="0" borderId="0" xfId="0" applyNumberFormat="1" applyFont="1" applyFill="1" applyBorder="1" applyAlignment="1" applyProtection="1">
      <alignment vertical="center"/>
    </xf>
    <xf numFmtId="0" fontId="5" fillId="2" borderId="3" xfId="0" applyFont="1" applyFill="1" applyBorder="1" applyAlignment="1">
      <alignment horizontal="right" vertical="center" indent="1"/>
    </xf>
    <xf numFmtId="0" fontId="5" fillId="3" borderId="1" xfId="0" applyFont="1" applyFill="1" applyBorder="1" applyAlignment="1">
      <alignment horizontal="center" vertical="center"/>
    </xf>
    <xf numFmtId="0" fontId="5" fillId="3" borderId="2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</cellXfs>
  <cellStyles count="4">
    <cellStyle name="Comma 2" xfId="1"/>
    <cellStyle name="Normal" xfId="0" builtinId="0"/>
    <cellStyle name="Normal 2" xfId="2"/>
    <cellStyle name="Normal 3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58"/>
  <sheetViews>
    <sheetView tabSelected="1" view="pageBreakPreview" topLeftCell="A23" zoomScaleNormal="86" zoomScaleSheetLayoutView="100" workbookViewId="0">
      <selection activeCell="D59" sqref="D59"/>
    </sheetView>
  </sheetViews>
  <sheetFormatPr defaultRowHeight="15" x14ac:dyDescent="0.25"/>
  <cols>
    <col min="1" max="1" width="9" style="1" customWidth="1"/>
    <col min="2" max="2" width="7.5703125" style="1" customWidth="1"/>
    <col min="3" max="3" width="50.85546875" style="1" customWidth="1"/>
    <col min="4" max="5" width="20.140625" style="1" customWidth="1"/>
    <col min="6" max="6" width="9.42578125" style="1" customWidth="1"/>
    <col min="7" max="16384" width="9.140625" style="1"/>
  </cols>
  <sheetData>
    <row r="2" spans="1:6" x14ac:dyDescent="0.25">
      <c r="A2" s="1" t="s">
        <v>0</v>
      </c>
      <c r="B2" s="4" t="s">
        <v>85</v>
      </c>
    </row>
    <row r="3" spans="1:6" x14ac:dyDescent="0.25">
      <c r="A3" s="3" t="s">
        <v>13</v>
      </c>
      <c r="B3" s="3"/>
      <c r="F3" s="5" t="s">
        <v>1</v>
      </c>
    </row>
    <row r="4" spans="1:6" ht="18" customHeight="1" x14ac:dyDescent="0.25">
      <c r="B4" s="38" t="s">
        <v>19</v>
      </c>
      <c r="C4" s="36" t="s">
        <v>79</v>
      </c>
      <c r="D4" s="40" t="s">
        <v>14</v>
      </c>
      <c r="E4" s="40"/>
      <c r="F4" s="36" t="s">
        <v>4</v>
      </c>
    </row>
    <row r="5" spans="1:6" ht="18" customHeight="1" thickBot="1" x14ac:dyDescent="0.3">
      <c r="B5" s="39"/>
      <c r="C5" s="37"/>
      <c r="D5" s="8" t="s">
        <v>2</v>
      </c>
      <c r="E5" s="8" t="s">
        <v>3</v>
      </c>
      <c r="F5" s="37"/>
    </row>
    <row r="6" spans="1:6" ht="15.75" thickBot="1" x14ac:dyDescent="0.3">
      <c r="B6" s="9">
        <v>1</v>
      </c>
      <c r="C6" s="10">
        <v>2</v>
      </c>
      <c r="D6" s="10">
        <v>3</v>
      </c>
      <c r="E6" s="10">
        <v>4</v>
      </c>
      <c r="F6" s="10">
        <v>5</v>
      </c>
    </row>
    <row r="7" spans="1:6" ht="15.75" thickTop="1" x14ac:dyDescent="0.25">
      <c r="B7" s="18">
        <v>4</v>
      </c>
      <c r="C7" s="7" t="s">
        <v>24</v>
      </c>
      <c r="D7" s="32"/>
      <c r="E7" s="32"/>
      <c r="F7" s="27"/>
    </row>
    <row r="8" spans="1:6" x14ac:dyDescent="0.25">
      <c r="B8" s="18" t="s">
        <v>20</v>
      </c>
      <c r="C8" s="21" t="s">
        <v>25</v>
      </c>
      <c r="D8" s="34">
        <f>SUM(D9:D12)</f>
        <v>22468923101.200001</v>
      </c>
      <c r="E8" s="34">
        <f>SUM(E9:E12)</f>
        <v>50422811052</v>
      </c>
      <c r="F8" s="27">
        <f t="shared" ref="F8:F54" si="0">IF(OR(SUM(D8)=0,SUM(E8)=0),"-",E8/D8*100)</f>
        <v>224.41133838455775</v>
      </c>
    </row>
    <row r="9" spans="1:6" x14ac:dyDescent="0.25">
      <c r="B9" s="19" t="s">
        <v>21</v>
      </c>
      <c r="C9" s="26" t="s">
        <v>15</v>
      </c>
      <c r="D9" s="28">
        <v>20015800000</v>
      </c>
      <c r="E9" s="28">
        <v>17441637810</v>
      </c>
      <c r="F9" s="29">
        <f>IF(OR(SUM(D9)=0,SUM(E9)=0),"-",E9/D9*100)</f>
        <v>87.139348964318188</v>
      </c>
    </row>
    <row r="10" spans="1:6" x14ac:dyDescent="0.25">
      <c r="B10" s="19" t="s">
        <v>22</v>
      </c>
      <c r="C10" s="26" t="s">
        <v>16</v>
      </c>
      <c r="D10" s="28">
        <v>328120000</v>
      </c>
      <c r="E10" s="28">
        <v>10194244416</v>
      </c>
      <c r="F10" s="29">
        <f t="shared" si="0"/>
        <v>3106.8646885285871</v>
      </c>
    </row>
    <row r="11" spans="1:6" x14ac:dyDescent="0.25">
      <c r="B11" s="19" t="s">
        <v>23</v>
      </c>
      <c r="C11" s="26" t="s">
        <v>80</v>
      </c>
      <c r="D11" s="28">
        <v>1650003101.2</v>
      </c>
      <c r="E11" s="28">
        <v>1461853201</v>
      </c>
      <c r="F11" s="29">
        <f t="shared" si="0"/>
        <v>88.596997177571126</v>
      </c>
    </row>
    <row r="12" spans="1:6" x14ac:dyDescent="0.25">
      <c r="B12" s="19" t="s">
        <v>26</v>
      </c>
      <c r="C12" s="26" t="s">
        <v>5</v>
      </c>
      <c r="D12" s="28">
        <v>475000000</v>
      </c>
      <c r="E12" s="28">
        <v>21325075625</v>
      </c>
      <c r="F12" s="29">
        <f t="shared" si="0"/>
        <v>4489.4896052631584</v>
      </c>
    </row>
    <row r="13" spans="1:6" x14ac:dyDescent="0.25">
      <c r="B13" s="19"/>
      <c r="C13" s="20"/>
      <c r="D13" s="28"/>
      <c r="E13" s="28"/>
      <c r="F13" s="29"/>
    </row>
    <row r="14" spans="1:6" x14ac:dyDescent="0.25">
      <c r="B14" s="18" t="s">
        <v>27</v>
      </c>
      <c r="C14" s="21" t="s">
        <v>29</v>
      </c>
      <c r="D14" s="33">
        <f>SUM(D15,D19,D22,D25)</f>
        <v>0</v>
      </c>
      <c r="E14" s="33">
        <f>SUM(E15,E19,E22,E25)</f>
        <v>159144013681</v>
      </c>
      <c r="F14" s="30" t="str">
        <f t="shared" si="0"/>
        <v>-</v>
      </c>
    </row>
    <row r="15" spans="1:6" x14ac:dyDescent="0.25">
      <c r="B15" s="18" t="s">
        <v>28</v>
      </c>
      <c r="C15" s="22" t="s">
        <v>6</v>
      </c>
      <c r="D15" s="33">
        <f>SUM(D16:D17)</f>
        <v>0</v>
      </c>
      <c r="E15" s="33">
        <f>SUM(E16:E17)</f>
        <v>32734418891</v>
      </c>
      <c r="F15" s="30" t="str">
        <f t="shared" si="0"/>
        <v>-</v>
      </c>
    </row>
    <row r="16" spans="1:6" x14ac:dyDescent="0.25">
      <c r="B16" s="19" t="s">
        <v>32</v>
      </c>
      <c r="C16" s="24" t="s">
        <v>17</v>
      </c>
      <c r="D16" s="28"/>
      <c r="E16" s="28">
        <v>13040070173</v>
      </c>
      <c r="F16" s="29" t="str">
        <f t="shared" si="0"/>
        <v>-</v>
      </c>
    </row>
    <row r="17" spans="2:6" x14ac:dyDescent="0.25">
      <c r="B17" s="19" t="s">
        <v>33</v>
      </c>
      <c r="C17" s="24" t="s">
        <v>18</v>
      </c>
      <c r="D17" s="28"/>
      <c r="E17" s="28">
        <v>19694348718</v>
      </c>
      <c r="F17" s="29" t="str">
        <f t="shared" si="0"/>
        <v>-</v>
      </c>
    </row>
    <row r="18" spans="2:6" ht="5.0999999999999996" customHeight="1" x14ac:dyDescent="0.25">
      <c r="B18" s="19"/>
      <c r="C18" s="20"/>
      <c r="D18" s="28"/>
      <c r="E18" s="28"/>
      <c r="F18" s="29"/>
    </row>
    <row r="19" spans="2:6" x14ac:dyDescent="0.25">
      <c r="B19" s="18" t="s">
        <v>30</v>
      </c>
      <c r="C19" s="22" t="s">
        <v>7</v>
      </c>
      <c r="D19" s="33">
        <f>SUM(D20)</f>
        <v>0</v>
      </c>
      <c r="E19" s="33">
        <f>SUM(E20)</f>
        <v>484764635</v>
      </c>
      <c r="F19" s="30" t="str">
        <f t="shared" si="0"/>
        <v>-</v>
      </c>
    </row>
    <row r="20" spans="2:6" x14ac:dyDescent="0.25">
      <c r="B20" s="19" t="s">
        <v>74</v>
      </c>
      <c r="C20" s="23" t="s">
        <v>73</v>
      </c>
      <c r="D20" s="28"/>
      <c r="E20" s="28">
        <v>484764635</v>
      </c>
      <c r="F20" s="29" t="str">
        <f t="shared" si="0"/>
        <v>-</v>
      </c>
    </row>
    <row r="21" spans="2:6" ht="5.0999999999999996" customHeight="1" x14ac:dyDescent="0.25">
      <c r="B21" s="19"/>
      <c r="C21" s="20"/>
      <c r="D21" s="28"/>
      <c r="E21" s="28"/>
      <c r="F21" s="29"/>
    </row>
    <row r="22" spans="2:6" x14ac:dyDescent="0.25">
      <c r="B22" s="18" t="s">
        <v>31</v>
      </c>
      <c r="C22" s="22" t="s">
        <v>8</v>
      </c>
      <c r="D22" s="33">
        <f>SUM(D23)</f>
        <v>0</v>
      </c>
      <c r="E22" s="33">
        <f>SUM(E23)</f>
        <v>125924830155</v>
      </c>
      <c r="F22" s="30" t="str">
        <f t="shared" si="0"/>
        <v>-</v>
      </c>
    </row>
    <row r="23" spans="2:6" x14ac:dyDescent="0.25">
      <c r="B23" s="19" t="s">
        <v>75</v>
      </c>
      <c r="C23" s="23" t="s">
        <v>76</v>
      </c>
      <c r="D23" s="28"/>
      <c r="E23" s="28">
        <v>125924830155</v>
      </c>
      <c r="F23" s="29" t="str">
        <f t="shared" si="0"/>
        <v>-</v>
      </c>
    </row>
    <row r="24" spans="2:6" ht="5.0999999999999996" customHeight="1" x14ac:dyDescent="0.25">
      <c r="B24" s="19"/>
      <c r="C24" s="20"/>
      <c r="D24" s="28"/>
      <c r="E24" s="28"/>
      <c r="F24" s="29"/>
    </row>
    <row r="25" spans="2:6" x14ac:dyDescent="0.25">
      <c r="B25" s="18" t="s">
        <v>34</v>
      </c>
      <c r="C25" s="22" t="s">
        <v>9</v>
      </c>
      <c r="D25" s="33">
        <f>SUM(D26)</f>
        <v>0</v>
      </c>
      <c r="E25" s="33">
        <f>SUM(E26)</f>
        <v>0</v>
      </c>
      <c r="F25" s="30" t="str">
        <f t="shared" si="0"/>
        <v>-</v>
      </c>
    </row>
    <row r="26" spans="2:6" x14ac:dyDescent="0.25">
      <c r="B26" s="19" t="s">
        <v>77</v>
      </c>
      <c r="C26" s="23" t="s">
        <v>9</v>
      </c>
      <c r="D26" s="31"/>
      <c r="E26" s="28">
        <v>0</v>
      </c>
      <c r="F26" s="29" t="str">
        <f t="shared" si="0"/>
        <v>-</v>
      </c>
    </row>
    <row r="27" spans="2:6" x14ac:dyDescent="0.25">
      <c r="B27" s="19"/>
      <c r="C27" s="20"/>
      <c r="D27" s="31"/>
      <c r="E27" s="28"/>
      <c r="F27" s="29"/>
    </row>
    <row r="28" spans="2:6" x14ac:dyDescent="0.25">
      <c r="B28" s="18" t="s">
        <v>36</v>
      </c>
      <c r="C28" s="21" t="s">
        <v>81</v>
      </c>
      <c r="D28" s="33">
        <f>SUM(D29,D37,D40,D46,D50,D55)</f>
        <v>0</v>
      </c>
      <c r="E28" s="33">
        <f>SUM(E29,E37,E40,E46,E50,E55)</f>
        <v>67040459884</v>
      </c>
      <c r="F28" s="30" t="str">
        <f t="shared" si="0"/>
        <v>-</v>
      </c>
    </row>
    <row r="29" spans="2:6" x14ac:dyDescent="0.25">
      <c r="B29" s="18" t="s">
        <v>35</v>
      </c>
      <c r="C29" s="22" t="s">
        <v>10</v>
      </c>
      <c r="D29" s="33">
        <f>SUM(D30:D35)</f>
        <v>0</v>
      </c>
      <c r="E29" s="33">
        <f>SUM(E30:E35)</f>
        <v>17864981905</v>
      </c>
      <c r="F29" s="30" t="str">
        <f t="shared" si="0"/>
        <v>-</v>
      </c>
    </row>
    <row r="30" spans="2:6" x14ac:dyDescent="0.25">
      <c r="B30" s="19" t="s">
        <v>37</v>
      </c>
      <c r="C30" s="23" t="s">
        <v>38</v>
      </c>
      <c r="D30" s="28"/>
      <c r="E30" s="28">
        <v>0</v>
      </c>
      <c r="F30" s="29" t="str">
        <f t="shared" si="0"/>
        <v>-</v>
      </c>
    </row>
    <row r="31" spans="2:6" x14ac:dyDescent="0.25">
      <c r="B31" s="19" t="s">
        <v>43</v>
      </c>
      <c r="C31" s="23" t="s">
        <v>39</v>
      </c>
      <c r="D31" s="28"/>
      <c r="E31" s="28">
        <v>0</v>
      </c>
      <c r="F31" s="29" t="str">
        <f t="shared" si="0"/>
        <v>-</v>
      </c>
    </row>
    <row r="32" spans="2:6" ht="25.5" x14ac:dyDescent="0.25">
      <c r="B32" s="19" t="s">
        <v>44</v>
      </c>
      <c r="C32" s="24" t="s">
        <v>40</v>
      </c>
      <c r="D32" s="28"/>
      <c r="E32" s="28">
        <v>0</v>
      </c>
      <c r="F32" s="29" t="str">
        <f t="shared" si="0"/>
        <v>-</v>
      </c>
    </row>
    <row r="33" spans="2:6" x14ac:dyDescent="0.25">
      <c r="B33" s="19" t="s">
        <v>45</v>
      </c>
      <c r="C33" s="23" t="s">
        <v>41</v>
      </c>
      <c r="D33" s="28"/>
      <c r="E33" s="28">
        <v>0</v>
      </c>
      <c r="F33" s="29" t="str">
        <f t="shared" si="0"/>
        <v>-</v>
      </c>
    </row>
    <row r="34" spans="2:6" x14ac:dyDescent="0.25">
      <c r="B34" s="19" t="s">
        <v>46</v>
      </c>
      <c r="C34" s="23" t="s">
        <v>42</v>
      </c>
      <c r="D34" s="28"/>
      <c r="E34" s="28">
        <v>0</v>
      </c>
      <c r="F34" s="29" t="str">
        <f t="shared" ref="F34" si="1">IF(OR(SUM(D34)=0,SUM(E34)=0),"-",E34/D34*100)</f>
        <v>-</v>
      </c>
    </row>
    <row r="35" spans="2:6" x14ac:dyDescent="0.25">
      <c r="B35" s="19" t="s">
        <v>86</v>
      </c>
      <c r="C35" s="23" t="s">
        <v>87</v>
      </c>
      <c r="D35" s="28"/>
      <c r="E35" s="28">
        <v>17864981905</v>
      </c>
      <c r="F35" s="29" t="str">
        <f t="shared" si="0"/>
        <v>-</v>
      </c>
    </row>
    <row r="36" spans="2:6" ht="5.0999999999999996" customHeight="1" x14ac:dyDescent="0.25">
      <c r="B36" s="19"/>
      <c r="C36" s="20"/>
      <c r="D36" s="28"/>
      <c r="E36" s="28"/>
      <c r="F36" s="29"/>
    </row>
    <row r="37" spans="2:6" x14ac:dyDescent="0.25">
      <c r="B37" s="18" t="s">
        <v>48</v>
      </c>
      <c r="C37" s="22" t="s">
        <v>47</v>
      </c>
      <c r="D37" s="33">
        <f>SUM(D38)</f>
        <v>0</v>
      </c>
      <c r="E37" s="33">
        <f>SUM(E38)</f>
        <v>0</v>
      </c>
      <c r="F37" s="30" t="str">
        <f t="shared" si="0"/>
        <v>-</v>
      </c>
    </row>
    <row r="38" spans="2:6" ht="25.5" x14ac:dyDescent="0.25">
      <c r="B38" s="19" t="s">
        <v>49</v>
      </c>
      <c r="C38" s="24" t="s">
        <v>50</v>
      </c>
      <c r="D38" s="28"/>
      <c r="E38" s="28" t="s">
        <v>88</v>
      </c>
      <c r="F38" s="29" t="str">
        <f t="shared" si="0"/>
        <v>-</v>
      </c>
    </row>
    <row r="39" spans="2:6" ht="5.0999999999999996" customHeight="1" x14ac:dyDescent="0.25">
      <c r="B39" s="19"/>
      <c r="C39" s="20"/>
      <c r="D39" s="28"/>
      <c r="E39" s="28"/>
      <c r="F39" s="29"/>
    </row>
    <row r="40" spans="2:6" ht="25.5" x14ac:dyDescent="0.25">
      <c r="B40" s="18" t="s">
        <v>51</v>
      </c>
      <c r="C40" s="25" t="s">
        <v>52</v>
      </c>
      <c r="D40" s="33">
        <f>SUM(D41:D44)</f>
        <v>0</v>
      </c>
      <c r="E40" s="33">
        <f>SUM(E41:E44)</f>
        <v>49161940649</v>
      </c>
      <c r="F40" s="30" t="str">
        <f t="shared" si="0"/>
        <v>-</v>
      </c>
    </row>
    <row r="41" spans="2:6" x14ac:dyDescent="0.25">
      <c r="B41" s="19" t="s">
        <v>53</v>
      </c>
      <c r="C41" s="23" t="s">
        <v>82</v>
      </c>
      <c r="D41" s="28"/>
      <c r="E41" s="28">
        <v>49161940649</v>
      </c>
      <c r="F41" s="29" t="str">
        <f t="shared" si="0"/>
        <v>-</v>
      </c>
    </row>
    <row r="42" spans="2:6" x14ac:dyDescent="0.25">
      <c r="B42" s="19" t="s">
        <v>55</v>
      </c>
      <c r="C42" s="23" t="s">
        <v>54</v>
      </c>
      <c r="D42" s="28"/>
      <c r="E42" s="28">
        <v>0</v>
      </c>
      <c r="F42" s="29" t="str">
        <f t="shared" si="0"/>
        <v>-</v>
      </c>
    </row>
    <row r="43" spans="2:6" x14ac:dyDescent="0.25">
      <c r="B43" s="19" t="s">
        <v>56</v>
      </c>
      <c r="C43" s="23" t="s">
        <v>58</v>
      </c>
      <c r="D43" s="28"/>
      <c r="E43" s="28">
        <v>0</v>
      </c>
      <c r="F43" s="29" t="str">
        <f t="shared" si="0"/>
        <v>-</v>
      </c>
    </row>
    <row r="44" spans="2:6" x14ac:dyDescent="0.25">
      <c r="B44" s="19" t="s">
        <v>57</v>
      </c>
      <c r="C44" s="23" t="s">
        <v>59</v>
      </c>
      <c r="D44" s="28"/>
      <c r="E44" s="28">
        <v>0</v>
      </c>
      <c r="F44" s="29" t="str">
        <f t="shared" si="0"/>
        <v>-</v>
      </c>
    </row>
    <row r="45" spans="2:6" ht="5.0999999999999996" customHeight="1" x14ac:dyDescent="0.25">
      <c r="B45" s="19"/>
      <c r="C45" s="20"/>
      <c r="D45" s="28"/>
      <c r="E45" s="28"/>
      <c r="F45" s="29"/>
    </row>
    <row r="46" spans="2:6" x14ac:dyDescent="0.25">
      <c r="B46" s="18" t="s">
        <v>60</v>
      </c>
      <c r="C46" s="22" t="s">
        <v>11</v>
      </c>
      <c r="D46" s="33">
        <f>SUM(D47:D48)</f>
        <v>0</v>
      </c>
      <c r="E46" s="33">
        <f>SUM(E47:E48)</f>
        <v>13537330</v>
      </c>
      <c r="F46" s="30" t="str">
        <f t="shared" si="0"/>
        <v>-</v>
      </c>
    </row>
    <row r="47" spans="2:6" x14ac:dyDescent="0.25">
      <c r="B47" s="19" t="s">
        <v>62</v>
      </c>
      <c r="C47" s="23" t="s">
        <v>61</v>
      </c>
      <c r="D47" s="28"/>
      <c r="E47" s="28">
        <v>13537330</v>
      </c>
      <c r="F47" s="29" t="str">
        <f t="shared" si="0"/>
        <v>-</v>
      </c>
    </row>
    <row r="48" spans="2:6" x14ac:dyDescent="0.25">
      <c r="B48" s="19" t="s">
        <v>64</v>
      </c>
      <c r="C48" s="23" t="s">
        <v>63</v>
      </c>
      <c r="D48" s="28"/>
      <c r="E48" s="28">
        <v>0</v>
      </c>
      <c r="F48" s="29" t="str">
        <f t="shared" si="0"/>
        <v>-</v>
      </c>
    </row>
    <row r="49" spans="2:6" ht="5.0999999999999996" customHeight="1" x14ac:dyDescent="0.25">
      <c r="B49" s="19"/>
      <c r="C49" s="20"/>
      <c r="D49" s="28"/>
      <c r="E49" s="28"/>
      <c r="F49" s="29"/>
    </row>
    <row r="50" spans="2:6" ht="25.5" x14ac:dyDescent="0.25">
      <c r="B50" s="18" t="s">
        <v>66</v>
      </c>
      <c r="C50" s="25" t="s">
        <v>65</v>
      </c>
      <c r="D50" s="33">
        <f>SUM(D51:D53)</f>
        <v>0</v>
      </c>
      <c r="E50" s="33">
        <f>SUM(E51:E53)</f>
        <v>0</v>
      </c>
      <c r="F50" s="30" t="str">
        <f t="shared" si="0"/>
        <v>-</v>
      </c>
    </row>
    <row r="51" spans="2:6" x14ac:dyDescent="0.25">
      <c r="B51" s="19" t="s">
        <v>67</v>
      </c>
      <c r="C51" s="23" t="s">
        <v>68</v>
      </c>
      <c r="D51" s="28"/>
      <c r="E51" s="28">
        <v>0</v>
      </c>
      <c r="F51" s="29" t="str">
        <f t="shared" si="0"/>
        <v>-</v>
      </c>
    </row>
    <row r="52" spans="2:6" x14ac:dyDescent="0.25">
      <c r="B52" s="19" t="s">
        <v>71</v>
      </c>
      <c r="C52" s="23" t="s">
        <v>69</v>
      </c>
      <c r="D52" s="28"/>
      <c r="E52" s="28">
        <v>0</v>
      </c>
      <c r="F52" s="29" t="str">
        <f t="shared" si="0"/>
        <v>-</v>
      </c>
    </row>
    <row r="53" spans="2:6" x14ac:dyDescent="0.25">
      <c r="B53" s="19" t="s">
        <v>72</v>
      </c>
      <c r="C53" s="23" t="s">
        <v>70</v>
      </c>
      <c r="D53" s="28"/>
      <c r="E53" s="28">
        <v>0</v>
      </c>
      <c r="F53" s="29" t="str">
        <f t="shared" si="0"/>
        <v>-</v>
      </c>
    </row>
    <row r="54" spans="2:6" ht="5.0999999999999996" customHeight="1" x14ac:dyDescent="0.25">
      <c r="B54" s="16"/>
      <c r="C54" s="11"/>
      <c r="D54" s="6"/>
      <c r="E54" s="6">
        <v>0</v>
      </c>
      <c r="F54" s="14" t="str">
        <f t="shared" si="0"/>
        <v>-</v>
      </c>
    </row>
    <row r="55" spans="2:6" x14ac:dyDescent="0.25">
      <c r="B55" s="18" t="s">
        <v>83</v>
      </c>
      <c r="C55" s="25" t="s">
        <v>84</v>
      </c>
      <c r="D55" s="33">
        <v>0</v>
      </c>
      <c r="E55" s="33">
        <v>0</v>
      </c>
      <c r="F55" s="30" t="str">
        <f t="shared" ref="F55" si="2">IF(OR(SUM(D55)=0,SUM(E55)=0),"-",E55/D55*100)</f>
        <v>-</v>
      </c>
    </row>
    <row r="56" spans="2:6" ht="5.0999999999999996" customHeight="1" x14ac:dyDescent="0.25">
      <c r="B56" s="16"/>
      <c r="C56" s="11"/>
      <c r="D56" s="6"/>
      <c r="E56" s="6"/>
      <c r="F56" s="14"/>
    </row>
    <row r="57" spans="2:6" s="13" customFormat="1" ht="21" customHeight="1" thickBot="1" x14ac:dyDescent="0.3">
      <c r="B57" s="17"/>
      <c r="C57" s="35" t="s">
        <v>78</v>
      </c>
      <c r="D57" s="12">
        <f>SUM(D8,D14,D28)</f>
        <v>22468923101.200001</v>
      </c>
      <c r="E57" s="12">
        <f>SUM(E8,E14,E28)</f>
        <v>276607284617</v>
      </c>
      <c r="F57" s="15">
        <f>IF(OR(SUM(D57)=0,SUM(E57)=0),"-",E57/D57*100)</f>
        <v>1231.0660523032686</v>
      </c>
    </row>
    <row r="58" spans="2:6" ht="15.75" thickTop="1" x14ac:dyDescent="0.25">
      <c r="B58" s="2" t="s">
        <v>12</v>
      </c>
    </row>
  </sheetData>
  <mergeCells count="4">
    <mergeCell ref="C4:C5"/>
    <mergeCell ref="B4:B5"/>
    <mergeCell ref="D4:E4"/>
    <mergeCell ref="F4:F5"/>
  </mergeCells>
  <pageMargins left="0.19685039370078741" right="0.19685039370078741" top="0.39370078740157483" bottom="0.19685039370078741" header="0.31496062992125984" footer="0.31496062992125984"/>
  <pageSetup paperSize="256" scale="9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APBD</vt:lpstr>
      <vt:lpstr>APBD!Print_Area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BIDANG SEKTORAL DSD</dc:creator>
  <cp:lastModifiedBy>ismail - [2010]</cp:lastModifiedBy>
  <dcterms:created xsi:type="dcterms:W3CDTF">2020-03-17T02:08:41Z</dcterms:created>
  <dcterms:modified xsi:type="dcterms:W3CDTF">2020-09-01T03:58:35Z</dcterms:modified>
</cp:coreProperties>
</file>