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0730" windowHeight="11160"/>
  </bookViews>
  <sheets>
    <sheet name="Sheet1" sheetId="1" r:id="rId1"/>
  </sheets>
  <definedNames>
    <definedName name="_xlnm.Print_Area" localSheetId="0">Sheet1!$A$1:$H$18</definedName>
  </definedNames>
  <calcPr calcId="162913"/>
</workbook>
</file>

<file path=xl/calcChain.xml><?xml version="1.0" encoding="utf-8"?>
<calcChain xmlns="http://schemas.openxmlformats.org/spreadsheetml/2006/main">
  <c r="E14" i="1" l="1"/>
  <c r="F14" i="1"/>
  <c r="H14" i="1" s="1"/>
  <c r="E15" i="1"/>
  <c r="F15" i="1"/>
  <c r="H15" i="1" s="1"/>
  <c r="E16" i="1"/>
  <c r="F16" i="1"/>
  <c r="H16" i="1" s="1"/>
  <c r="E17" i="1"/>
  <c r="F17" i="1"/>
  <c r="H17" i="1"/>
  <c r="F11" i="1" l="1"/>
  <c r="F10" i="1"/>
  <c r="F9" i="1"/>
  <c r="F8" i="1"/>
  <c r="F7" i="1"/>
  <c r="F6" i="1"/>
  <c r="F5" i="1"/>
  <c r="F4" i="1"/>
  <c r="E7" i="1" l="1"/>
  <c r="H7" i="1"/>
  <c r="E8" i="1"/>
  <c r="H8" i="1"/>
  <c r="E9" i="1"/>
  <c r="H9" i="1"/>
  <c r="E10" i="1"/>
  <c r="H10" i="1"/>
  <c r="E6" i="1" l="1"/>
  <c r="H6" i="1"/>
  <c r="H11" i="1" l="1"/>
  <c r="H4" i="1" l="1"/>
  <c r="D12" i="1" l="1"/>
  <c r="C12" i="1"/>
  <c r="E11" i="1"/>
  <c r="E5" i="1"/>
  <c r="E4" i="1"/>
  <c r="F12" i="1" l="1"/>
  <c r="H12" i="1" s="1"/>
  <c r="E12" i="1"/>
  <c r="H5" i="1"/>
</calcChain>
</file>

<file path=xl/sharedStrings.xml><?xml version="1.0" encoding="utf-8"?>
<sst xmlns="http://schemas.openxmlformats.org/spreadsheetml/2006/main" count="46" uniqueCount="27">
  <si>
    <t>KODE WILAYAH</t>
  </si>
  <si>
    <t>SEX RATIO</t>
  </si>
  <si>
    <t>KETERANGAN</t>
  </si>
  <si>
    <t xml:space="preserve"> </t>
  </si>
  <si>
    <t>KEL. KUMBE</t>
  </si>
  <si>
    <t>KEL. LAMPE</t>
  </si>
  <si>
    <t>KEL. DODU</t>
  </si>
  <si>
    <t>KEL. NUNGGA</t>
  </si>
  <si>
    <t>KEL. KODO</t>
  </si>
  <si>
    <t>KEL. OI FOO</t>
  </si>
  <si>
    <t>KEL. LELAMASE</t>
  </si>
  <si>
    <t>KEL. OI MBO</t>
  </si>
  <si>
    <t>KEC. RASANAE TIMUR</t>
  </si>
  <si>
    <t>SATUAN</t>
  </si>
  <si>
    <t>Rasio</t>
  </si>
  <si>
    <t xml:space="preserve">JMLH PENDUDUK LAKI-LAKI </t>
  </si>
  <si>
    <t>JMLH PENDUDUK PEREMPUAN</t>
  </si>
  <si>
    <t>TOTAL JUMLAH PENDUDUK</t>
  </si>
  <si>
    <t>NAMA WILAYAH</t>
  </si>
  <si>
    <t>KEC. RASANAE TIMUR 2019</t>
  </si>
  <si>
    <t>KEC. RASANAE TIMUR 2020</t>
  </si>
  <si>
    <t>KEC. RASANAE TIMUR 2021</t>
  </si>
  <si>
    <t>KEC. RASANAE TIMUR 2022</t>
  </si>
  <si>
    <t>Rasio Jenis Kelamin (Sex Ratio) Penduduk Kecamatan RasanaE Timur Kota Bima Tahun 2024 di rinci per Kelurahan</t>
  </si>
  <si>
    <t>Sumber : Dinas Kependudukan dan Pencatatan Sipil Kota Bima, Tahun 2025</t>
  </si>
  <si>
    <t>KEC. RASANAE TIMUR 2023</t>
  </si>
  <si>
    <t>Dalam 100 Perempuan ada 98 Laki Laki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</si>
</sst>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u/>
      <sz val="10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31">
    <xf numFmtId="0" fontId="0" fillId="0" borderId="0" xfId="0"/>
    <xf numFmtId="0" fontId="2" fillId="0" borderId="0" xfId="0" applyFont="1" applyAlignment="1" applyProtection="1">
      <alignment vertical="center"/>
      <protection hidden="1"/>
    </xf>
    <xf numFmtId="0" fontId="2" fillId="2" borderId="1" xfId="0" applyFont="1" applyFill="1" applyBorder="1" applyAlignment="1" applyProtection="1">
      <alignment vertical="center"/>
      <protection hidden="1"/>
    </xf>
    <xf numFmtId="0" fontId="2" fillId="0" borderId="2" xfId="0" applyFont="1" applyBorder="1" applyAlignment="1" applyProtection="1">
      <alignment vertical="center"/>
      <protection hidden="1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3" fontId="5" fillId="0" borderId="0" xfId="0" applyNumberFormat="1" applyFont="1" applyAlignment="1" applyProtection="1">
      <alignment horizontal="center" vertical="center"/>
      <protection locked="0"/>
    </xf>
    <xf numFmtId="3" fontId="5" fillId="0" borderId="0" xfId="0" applyNumberFormat="1" applyFont="1" applyAlignment="1" applyProtection="1">
      <alignment horizontal="center" vertical="center"/>
      <protection hidden="1"/>
    </xf>
    <xf numFmtId="4" fontId="5" fillId="0" borderId="0" xfId="0" applyNumberFormat="1" applyFont="1" applyAlignment="1" applyProtection="1">
      <alignment horizontal="center" vertical="center"/>
      <protection hidden="1"/>
    </xf>
    <xf numFmtId="0" fontId="7" fillId="0" borderId="0" xfId="1" applyFont="1" applyAlignment="1">
      <alignment vertical="center"/>
    </xf>
    <xf numFmtId="3" fontId="4" fillId="2" borderId="1" xfId="0" applyNumberFormat="1" applyFont="1" applyFill="1" applyBorder="1" applyAlignment="1" applyProtection="1">
      <alignment horizontal="center" vertical="center"/>
      <protection hidden="1"/>
    </xf>
    <xf numFmtId="4" fontId="4" fillId="2" borderId="1" xfId="0" applyNumberFormat="1" applyFont="1" applyFill="1" applyBorder="1" applyAlignment="1" applyProtection="1">
      <alignment horizontal="center" vertical="center"/>
      <protection hidden="1"/>
    </xf>
    <xf numFmtId="0" fontId="5" fillId="0" borderId="2" xfId="0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3" fontId="5" fillId="0" borderId="2" xfId="0" applyNumberFormat="1" applyFont="1" applyBorder="1" applyAlignment="1" applyProtection="1">
      <alignment horizontal="center" vertical="center"/>
      <protection hidden="1"/>
    </xf>
    <xf numFmtId="4" fontId="5" fillId="0" borderId="2" xfId="0" applyNumberFormat="1" applyFont="1" applyBorder="1" applyAlignment="1" applyProtection="1">
      <alignment horizontal="center" vertical="center"/>
      <protection hidden="1"/>
    </xf>
    <xf numFmtId="3" fontId="5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3" fontId="5" fillId="0" borderId="0" xfId="0" applyNumberFormat="1" applyFont="1" applyBorder="1" applyAlignment="1">
      <alignment horizontal="center" vertical="center"/>
    </xf>
    <xf numFmtId="3" fontId="5" fillId="0" borderId="0" xfId="0" applyNumberFormat="1" applyFont="1" applyBorder="1" applyAlignment="1" applyProtection="1">
      <alignment horizontal="center" vertical="center"/>
      <protection hidden="1"/>
    </xf>
    <xf numFmtId="4" fontId="5" fillId="0" borderId="0" xfId="0" applyNumberFormat="1" applyFont="1" applyBorder="1" applyAlignment="1" applyProtection="1">
      <alignment horizontal="center" vertical="center"/>
      <protection hidden="1"/>
    </xf>
    <xf numFmtId="0" fontId="2" fillId="0" borderId="0" xfId="0" applyFont="1" applyBorder="1" applyAlignment="1" applyProtection="1">
      <alignment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tabSelected="1" view="pageBreakPreview" zoomScaleNormal="100" zoomScaleSheetLayoutView="100" workbookViewId="0">
      <selection activeCell="C4" sqref="C4:D11"/>
    </sheetView>
  </sheetViews>
  <sheetFormatPr defaultColWidth="9.1796875" defaultRowHeight="13" x14ac:dyDescent="0.35"/>
  <cols>
    <col min="1" max="1" width="13.1796875" style="6" customWidth="1"/>
    <col min="2" max="2" width="22.453125" style="6" customWidth="1"/>
    <col min="3" max="3" width="12.453125" style="6" customWidth="1"/>
    <col min="4" max="4" width="12.1796875" style="6" customWidth="1"/>
    <col min="5" max="5" width="11" style="6" customWidth="1"/>
    <col min="6" max="6" width="9.81640625" style="6" customWidth="1"/>
    <col min="7" max="7" width="8.26953125" style="6" customWidth="1"/>
    <col min="8" max="8" width="29.1796875" style="6" customWidth="1"/>
    <col min="9" max="16384" width="9.1796875" style="6"/>
  </cols>
  <sheetData>
    <row r="1" spans="1:9" ht="14.5" x14ac:dyDescent="0.35">
      <c r="A1" s="4" t="s">
        <v>23</v>
      </c>
      <c r="B1" s="5"/>
      <c r="C1" s="5"/>
      <c r="D1" s="5"/>
      <c r="E1" s="5"/>
      <c r="F1" s="5"/>
      <c r="G1" s="5"/>
      <c r="H1" s="5"/>
    </row>
    <row r="2" spans="1:9" x14ac:dyDescent="0.35">
      <c r="A2" s="6" t="s">
        <v>3</v>
      </c>
      <c r="B2" s="6" t="s">
        <v>3</v>
      </c>
      <c r="C2" s="6" t="s">
        <v>3</v>
      </c>
      <c r="D2" s="6" t="s">
        <v>3</v>
      </c>
      <c r="E2" s="6" t="s">
        <v>3</v>
      </c>
      <c r="F2" s="6" t="s">
        <v>3</v>
      </c>
      <c r="G2" s="6" t="s">
        <v>3</v>
      </c>
      <c r="H2" s="7"/>
    </row>
    <row r="3" spans="1:9" ht="39.5" thickBot="1" x14ac:dyDescent="0.4">
      <c r="A3" s="8" t="s">
        <v>0</v>
      </c>
      <c r="B3" s="9" t="s">
        <v>18</v>
      </c>
      <c r="C3" s="8" t="s">
        <v>15</v>
      </c>
      <c r="D3" s="8" t="s">
        <v>16</v>
      </c>
      <c r="E3" s="8" t="s">
        <v>17</v>
      </c>
      <c r="F3" s="8" t="s">
        <v>1</v>
      </c>
      <c r="G3" s="8" t="s">
        <v>13</v>
      </c>
      <c r="H3" s="9" t="s">
        <v>2</v>
      </c>
    </row>
    <row r="4" spans="1:9" ht="20.149999999999999" customHeight="1" thickTop="1" x14ac:dyDescent="0.35">
      <c r="A4" s="10">
        <v>5272021004</v>
      </c>
      <c r="B4" s="6" t="s">
        <v>4</v>
      </c>
      <c r="C4" s="11">
        <v>1994</v>
      </c>
      <c r="D4" s="11">
        <v>2006</v>
      </c>
      <c r="E4" s="12">
        <f>IF(SUM(C4:D4)=0,"-",SUM(C4:D4))</f>
        <v>4000</v>
      </c>
      <c r="F4" s="13">
        <f>IF(AND(SUM(C4)=0,SUM(D4)=0),"-",IF(OR(SUM(C4)=0,SUM(D4)=0),"-",ROUND(C4/D4*100,2)))</f>
        <v>99.4</v>
      </c>
      <c r="G4" s="13" t="s">
        <v>14</v>
      </c>
      <c r="H4" s="1" t="str">
        <f>IF(SUM(F4)=0,"","Dalam 100 Perempuan ada "&amp;FIXED(F4,0)&amp;" Laki Laki")</f>
        <v>Dalam 100 Perempuan ada 99 Laki Laki</v>
      </c>
      <c r="I4" s="14"/>
    </row>
    <row r="5" spans="1:9" ht="20.149999999999999" customHeight="1" x14ac:dyDescent="0.35">
      <c r="A5" s="10">
        <v>5272021008</v>
      </c>
      <c r="B5" s="6" t="s">
        <v>5</v>
      </c>
      <c r="C5" s="11">
        <v>826</v>
      </c>
      <c r="D5" s="11">
        <v>858</v>
      </c>
      <c r="E5" s="12">
        <f t="shared" ref="E5:E11" si="0">IF(SUM(C5:D5)=0,"-",SUM(C5:D5))</f>
        <v>1684</v>
      </c>
      <c r="F5" s="13">
        <f t="shared" ref="F5:F11" si="1">IF(AND(SUM(C5)=0,SUM(D5)=0),"-",IF(OR(SUM(C5)=0,SUM(D5)=0),"-",ROUND(C5/D5*100,2)))</f>
        <v>96.27</v>
      </c>
      <c r="G5" s="13" t="s">
        <v>14</v>
      </c>
      <c r="H5" s="1" t="str">
        <f>IF(SUM(F5)=0,"","Dalam 100 Perempuan ada "&amp;FIXED(F5,0)&amp;" Laki Laki")</f>
        <v>Dalam 100 Perempuan ada 96 Laki Laki</v>
      </c>
    </row>
    <row r="6" spans="1:9" ht="20.149999999999999" customHeight="1" x14ac:dyDescent="0.35">
      <c r="A6" s="10">
        <v>5272021009</v>
      </c>
      <c r="B6" s="6" t="s">
        <v>6</v>
      </c>
      <c r="C6" s="11">
        <v>1673</v>
      </c>
      <c r="D6" s="11">
        <v>1705</v>
      </c>
      <c r="E6" s="12">
        <f t="shared" ref="E6" si="2">IF(SUM(C6:D6)=0,"-",SUM(C6:D6))</f>
        <v>3378</v>
      </c>
      <c r="F6" s="13">
        <f t="shared" si="1"/>
        <v>98.12</v>
      </c>
      <c r="G6" s="13" t="s">
        <v>14</v>
      </c>
      <c r="H6" s="1" t="str">
        <f t="shared" ref="H6:H11" si="3">IF(SUM(F6)=0,"","Dalam 100 Perempuan ada "&amp;FIXED(F6,0)&amp;" Laki Laki")</f>
        <v>Dalam 100 Perempuan ada 98 Laki Laki</v>
      </c>
    </row>
    <row r="7" spans="1:9" ht="20.149999999999999" customHeight="1" x14ac:dyDescent="0.35">
      <c r="A7" s="10">
        <v>5272021011</v>
      </c>
      <c r="B7" s="6" t="s">
        <v>7</v>
      </c>
      <c r="C7" s="11">
        <v>1307</v>
      </c>
      <c r="D7" s="11">
        <v>1290</v>
      </c>
      <c r="E7" s="12">
        <f t="shared" ref="E7:E10" si="4">IF(SUM(C7:D7)=0,"-",SUM(C7:D7))</f>
        <v>2597</v>
      </c>
      <c r="F7" s="13">
        <f t="shared" si="1"/>
        <v>101.32</v>
      </c>
      <c r="G7" s="13" t="s">
        <v>14</v>
      </c>
      <c r="H7" s="1" t="str">
        <f t="shared" si="3"/>
        <v>Dalam 100 Perempuan ada 101 Laki Laki</v>
      </c>
    </row>
    <row r="8" spans="1:9" ht="20.149999999999999" customHeight="1" x14ac:dyDescent="0.35">
      <c r="A8" s="10">
        <v>5272021018</v>
      </c>
      <c r="B8" s="6" t="s">
        <v>8</v>
      </c>
      <c r="C8" s="11">
        <v>1113</v>
      </c>
      <c r="D8" s="11">
        <v>1170</v>
      </c>
      <c r="E8" s="12">
        <f t="shared" si="4"/>
        <v>2283</v>
      </c>
      <c r="F8" s="13">
        <f t="shared" si="1"/>
        <v>95.13</v>
      </c>
      <c r="G8" s="13" t="s">
        <v>14</v>
      </c>
      <c r="H8" s="1" t="str">
        <f t="shared" si="3"/>
        <v>Dalam 100 Perempuan ada 95 Laki Laki</v>
      </c>
    </row>
    <row r="9" spans="1:9" ht="20.149999999999999" customHeight="1" x14ac:dyDescent="0.35">
      <c r="A9" s="10">
        <v>5272021019</v>
      </c>
      <c r="B9" s="6" t="s">
        <v>9</v>
      </c>
      <c r="C9" s="11">
        <v>1183</v>
      </c>
      <c r="D9" s="11">
        <v>1151</v>
      </c>
      <c r="E9" s="12">
        <f t="shared" si="4"/>
        <v>2334</v>
      </c>
      <c r="F9" s="13">
        <f t="shared" si="1"/>
        <v>102.78</v>
      </c>
      <c r="G9" s="13" t="s">
        <v>14</v>
      </c>
      <c r="H9" s="1" t="str">
        <f t="shared" si="3"/>
        <v>Dalam 100 Perempuan ada 103 Laki Laki</v>
      </c>
    </row>
    <row r="10" spans="1:9" ht="20.149999999999999" customHeight="1" x14ac:dyDescent="0.35">
      <c r="A10" s="10">
        <v>5272021020</v>
      </c>
      <c r="B10" s="6" t="s">
        <v>10</v>
      </c>
      <c r="C10" s="11">
        <v>1068</v>
      </c>
      <c r="D10" s="11">
        <v>1095</v>
      </c>
      <c r="E10" s="12">
        <f t="shared" si="4"/>
        <v>2163</v>
      </c>
      <c r="F10" s="13">
        <f t="shared" si="1"/>
        <v>97.53</v>
      </c>
      <c r="G10" s="13" t="s">
        <v>14</v>
      </c>
      <c r="H10" s="1" t="str">
        <f t="shared" si="3"/>
        <v>Dalam 100 Perempuan ada 98 Laki Laki</v>
      </c>
    </row>
    <row r="11" spans="1:9" ht="20.149999999999999" customHeight="1" x14ac:dyDescent="0.35">
      <c r="A11" s="10">
        <v>5272021021</v>
      </c>
      <c r="B11" s="6" t="s">
        <v>11</v>
      </c>
      <c r="C11" s="11">
        <v>947</v>
      </c>
      <c r="D11" s="11">
        <v>942</v>
      </c>
      <c r="E11" s="12">
        <f t="shared" si="0"/>
        <v>1889</v>
      </c>
      <c r="F11" s="13">
        <f t="shared" si="1"/>
        <v>100.53</v>
      </c>
      <c r="G11" s="13" t="s">
        <v>14</v>
      </c>
      <c r="H11" s="1" t="str">
        <f t="shared" si="3"/>
        <v>Dalam 100 Perempuan ada 101 Laki Laki</v>
      </c>
    </row>
    <row r="12" spans="1:9" ht="25" customHeight="1" thickBot="1" x14ac:dyDescent="0.4">
      <c r="A12" s="9">
        <v>527202</v>
      </c>
      <c r="B12" s="22" t="s">
        <v>12</v>
      </c>
      <c r="C12" s="15">
        <f>IF(SUM(C4:C11)=0,"-",SUM(C4:C11))</f>
        <v>10111</v>
      </c>
      <c r="D12" s="15">
        <f t="shared" ref="D12:E12" si="5">IF(SUM(D4:D11)=0,"-",SUM(D4:D11))</f>
        <v>10217</v>
      </c>
      <c r="E12" s="15">
        <f t="shared" si="5"/>
        <v>20328</v>
      </c>
      <c r="F12" s="16">
        <f>IF(AND(SUM(C12)=0,SUM(D12)=0),"-",IF(OR(SUM(C12)=0,SUM(D12)=0),"-",ROUND(C12/D12*100,2)))</f>
        <v>98.96</v>
      </c>
      <c r="G12" s="16" t="s">
        <v>14</v>
      </c>
      <c r="H12" s="2" t="str">
        <f t="shared" ref="H12" si="6">IF(SUM(F12)=0,"","Dalam 100 Perempuan ada "&amp;FIXED(F12,0)&amp;" Laki Laki")</f>
        <v>Dalam 100 Perempuan ada 99 Laki Laki</v>
      </c>
    </row>
    <row r="13" spans="1:9" ht="20.149999999999999" customHeight="1" thickTop="1" x14ac:dyDescent="0.35">
      <c r="A13" s="17">
        <v>527202</v>
      </c>
      <c r="B13" s="23" t="s">
        <v>25</v>
      </c>
      <c r="C13" s="18">
        <v>9839</v>
      </c>
      <c r="D13" s="18">
        <v>9994</v>
      </c>
      <c r="E13" s="19">
        <v>19833</v>
      </c>
      <c r="F13" s="20">
        <v>98.45</v>
      </c>
      <c r="G13" s="20" t="s">
        <v>14</v>
      </c>
      <c r="H13" s="3" t="s">
        <v>26</v>
      </c>
    </row>
    <row r="14" spans="1:9" ht="20.149999999999999" customHeight="1" x14ac:dyDescent="0.35">
      <c r="A14" s="26">
        <v>527202</v>
      </c>
      <c r="B14" s="25" t="s">
        <v>22</v>
      </c>
      <c r="C14" s="27">
        <v>9485</v>
      </c>
      <c r="D14" s="27">
        <v>9699</v>
      </c>
      <c r="E14" s="28">
        <f t="shared" ref="E14:E17" si="7">SUM(C14:D14)</f>
        <v>19184</v>
      </c>
      <c r="F14" s="29">
        <f t="shared" ref="F14:F15" si="8">IF(AND(SUM(C14)=0,SUM(D14)=0),"-",IF(OR(SUM(C14)=0,SUM(D14)=0),"-",ROUND(C14/D14*100,2)))</f>
        <v>97.79</v>
      </c>
      <c r="G14" s="29" t="s">
        <v>14</v>
      </c>
      <c r="H14" s="30" t="str">
        <f t="shared" ref="H14:H17" si="9">IF(SUM(F14)=0,"","Dalam 100 Perempuan ada "&amp;FIXED(F14,0)&amp;" Laki Laki")</f>
        <v>Dalam 100 Perempuan ada 98 Laki Laki</v>
      </c>
    </row>
    <row r="15" spans="1:9" ht="20.149999999999999" customHeight="1" x14ac:dyDescent="0.35">
      <c r="A15" s="10">
        <v>527202</v>
      </c>
      <c r="B15" s="6" t="s">
        <v>21</v>
      </c>
      <c r="C15" s="21">
        <v>9284</v>
      </c>
      <c r="D15" s="21">
        <v>9546</v>
      </c>
      <c r="E15" s="12">
        <f t="shared" si="7"/>
        <v>18830</v>
      </c>
      <c r="F15" s="13">
        <f t="shared" si="8"/>
        <v>97.26</v>
      </c>
      <c r="G15" s="13" t="s">
        <v>14</v>
      </c>
      <c r="H15" s="1" t="str">
        <f t="shared" si="9"/>
        <v>Dalam 100 Perempuan ada 97 Laki Laki</v>
      </c>
    </row>
    <row r="16" spans="1:9" ht="20.149999999999999" customHeight="1" x14ac:dyDescent="0.35">
      <c r="A16" s="10">
        <v>527202</v>
      </c>
      <c r="B16" s="6" t="s">
        <v>20</v>
      </c>
      <c r="C16" s="21">
        <v>9175</v>
      </c>
      <c r="D16" s="21">
        <v>9439</v>
      </c>
      <c r="E16" s="12">
        <f t="shared" si="7"/>
        <v>18614</v>
      </c>
      <c r="F16" s="13">
        <f t="shared" ref="F16" si="10">IF(AND(SUM(C16)=0,SUM(D16)=0),"-",IF(OR(SUM(C16)=0,SUM(D16)=0),"-",ROUND(C16/D16*100,2)))</f>
        <v>97.2</v>
      </c>
      <c r="G16" s="13" t="s">
        <v>14</v>
      </c>
      <c r="H16" s="1" t="str">
        <f t="shared" si="9"/>
        <v>Dalam 100 Perempuan ada 97 Laki Laki</v>
      </c>
    </row>
    <row r="17" spans="1:8" ht="20.149999999999999" customHeight="1" thickBot="1" x14ac:dyDescent="0.4">
      <c r="A17" s="10">
        <v>527202</v>
      </c>
      <c r="B17" s="6" t="s">
        <v>19</v>
      </c>
      <c r="C17" s="21">
        <v>9002</v>
      </c>
      <c r="D17" s="21">
        <v>9223</v>
      </c>
      <c r="E17" s="12">
        <f t="shared" si="7"/>
        <v>18225</v>
      </c>
      <c r="F17" s="13">
        <f t="shared" ref="F17" si="11">IF(AND(SUM(C17)=0,SUM(D17)=0),"-",IF(OR(SUM(C17)=0,SUM(D17)=0),"-",ROUND(C17/D17*100,2)))</f>
        <v>97.6</v>
      </c>
      <c r="G17" s="13" t="s">
        <v>14</v>
      </c>
      <c r="H17" s="1" t="str">
        <f t="shared" si="9"/>
        <v>Dalam 100 Perempuan ada 98 Laki Laki</v>
      </c>
    </row>
    <row r="18" spans="1:8" ht="20.149999999999999" customHeight="1" thickTop="1" x14ac:dyDescent="0.35">
      <c r="A18" s="24" t="s">
        <v>24</v>
      </c>
      <c r="B18" s="23"/>
      <c r="C18" s="23"/>
      <c r="D18" s="23"/>
      <c r="E18" s="23"/>
      <c r="F18" s="23"/>
      <c r="G18" s="23"/>
      <c r="H18" s="23"/>
    </row>
    <row r="19" spans="1:8" ht="20.149999999999999" customHeight="1" x14ac:dyDescent="0.35">
      <c r="A19" s="25"/>
      <c r="B19" s="25"/>
      <c r="C19" s="25"/>
      <c r="D19" s="25"/>
      <c r="E19" s="25"/>
      <c r="F19" s="25"/>
      <c r="G19" s="25"/>
      <c r="H19" s="25"/>
    </row>
    <row r="20" spans="1:8" ht="20.149999999999999" customHeight="1" x14ac:dyDescent="0.35">
      <c r="A20" s="25"/>
      <c r="B20" s="25"/>
      <c r="C20" s="25"/>
      <c r="D20" s="25"/>
      <c r="E20" s="25"/>
      <c r="F20" s="25"/>
      <c r="G20" s="25"/>
      <c r="H20" s="25"/>
    </row>
  </sheetData>
  <pageMargins left="0.19685039370078741" right="0.19685039370078741" top="0.19685039370078741" bottom="0.19685039370078741" header="0.31496062992125984" footer="0.31496062992125984"/>
  <pageSetup paperSize="256" scale="85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2025-06-24T07:41:46Z</dcterms:modified>
</cp:coreProperties>
</file>