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klis\Downloads\drive-download-20250630T010307Z-1-001\"/>
    </mc:Choice>
  </mc:AlternateContent>
  <xr:revisionPtr revIDLastSave="0" documentId="13_ncr:1_{0D6DFCD8-1274-4E24-934F-37A670FB3B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as Lahan Pertanian" sheetId="1" r:id="rId1"/>
  </sheets>
  <definedNames>
    <definedName name="_xlnm.Print_Area" localSheetId="0">'Luas Lahan Pertanian'!$A$1:$I$16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H4" i="1"/>
  <c r="E5" i="1"/>
  <c r="H5" i="1"/>
  <c r="E6" i="1"/>
  <c r="H6" i="1"/>
  <c r="E7" i="1"/>
  <c r="H7" i="1"/>
  <c r="E8" i="1"/>
  <c r="H8" i="1"/>
  <c r="C9" i="1"/>
  <c r="D9" i="1"/>
  <c r="F9" i="1"/>
  <c r="G9" i="1"/>
  <c r="E10" i="1"/>
  <c r="H10" i="1"/>
  <c r="E12" i="1"/>
  <c r="H12" i="1"/>
  <c r="E13" i="1"/>
  <c r="H13" i="1"/>
  <c r="E14" i="1"/>
  <c r="H14" i="1"/>
  <c r="H11" i="1"/>
  <c r="E11" i="1"/>
  <c r="I6" i="1" l="1"/>
  <c r="I14" i="1"/>
  <c r="I12" i="1"/>
  <c r="I7" i="1"/>
  <c r="I8" i="1"/>
  <c r="I13" i="1"/>
  <c r="I4" i="1"/>
  <c r="I5" i="1"/>
  <c r="I10" i="1"/>
  <c r="E9" i="1"/>
  <c r="H9" i="1"/>
  <c r="I11" i="1"/>
  <c r="I9" i="1" l="1"/>
</calcChain>
</file>

<file path=xl/sharedStrings.xml><?xml version="1.0" encoding="utf-8"?>
<sst xmlns="http://schemas.openxmlformats.org/spreadsheetml/2006/main" count="23" uniqueCount="22">
  <si>
    <t>Satuan : Ha</t>
  </si>
  <si>
    <t xml:space="preserve">KECAMATAN </t>
  </si>
  <si>
    <t>TOTAL</t>
  </si>
  <si>
    <t>SAWAH TADAH HUJAN</t>
  </si>
  <si>
    <t>JUMLAH</t>
  </si>
  <si>
    <t>TEGALAN/
KEBUN</t>
  </si>
  <si>
    <t>LADANG/
HUMA</t>
  </si>
  <si>
    <t>KOTA BIMA</t>
  </si>
  <si>
    <t>Tahun 2021</t>
  </si>
  <si>
    <t>Tahun 2020</t>
  </si>
  <si>
    <t>RASANAE BARAT</t>
  </si>
  <si>
    <t>RASANAE TIMUR</t>
  </si>
  <si>
    <t>ASAKOTA</t>
  </si>
  <si>
    <t>RABA</t>
  </si>
  <si>
    <t>MPUNDA</t>
  </si>
  <si>
    <t>Tahun 2019</t>
  </si>
  <si>
    <t>Tahun 2022</t>
  </si>
  <si>
    <t>Luas Lahan Pertanian Tanaman Pangan di Kota Bima Tahun 2024 
dirinci berdasarkan Jenis Lahan per Kecamatan</t>
  </si>
  <si>
    <t>Sumber Data : Dinas Pertanian Kota Bima, tahun 2025</t>
  </si>
  <si>
    <t>KODE WILAYAH</t>
  </si>
  <si>
    <t>Tahun 2023</t>
  </si>
  <si>
    <t>LAHAN SAWAH BERIRIGASI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</si>
</sst>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1"/>
      <color theme="1"/>
      <name val="Calibri"/>
      <charset val="1"/>
      <scheme val="minor"/>
    </font>
    <font>
      <sz val="11"/>
      <color indexed="8"/>
      <name val="Calibri"/>
      <charset val="134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6" fontId="3" fillId="0" borderId="0"/>
    <xf numFmtId="165" fontId="1" fillId="0" borderId="0" applyFont="0" applyFill="0" applyBorder="0" applyAlignment="0" applyProtection="0"/>
    <xf numFmtId="0" fontId="2" fillId="0" borderId="0"/>
    <xf numFmtId="0" fontId="5" fillId="0" borderId="0" applyFill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</cellStyleXfs>
  <cellXfs count="38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0" xfId="3" applyNumberFormat="1" applyFont="1" applyBorder="1" applyAlignment="1" applyProtection="1">
      <alignment horizontal="center" vertical="center"/>
      <protection locked="0"/>
    </xf>
    <xf numFmtId="4" fontId="8" fillId="0" borderId="0" xfId="3" applyNumberFormat="1" applyFont="1" applyBorder="1" applyAlignment="1" applyProtection="1">
      <alignment horizontal="center" vertical="center"/>
    </xf>
    <xf numFmtId="4" fontId="8" fillId="0" borderId="6" xfId="3" applyNumberFormat="1" applyFont="1" applyBorder="1" applyAlignment="1" applyProtection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3" applyNumberFormat="1" applyFont="1" applyFill="1" applyBorder="1" applyAlignment="1" applyProtection="1">
      <alignment horizontal="center" vertical="center"/>
      <protection locked="0"/>
    </xf>
    <xf numFmtId="4" fontId="8" fillId="0" borderId="0" xfId="3" applyNumberFormat="1" applyFont="1" applyFill="1" applyBorder="1" applyAlignment="1" applyProtection="1">
      <alignment horizontal="center" vertical="center"/>
      <protection hidden="1"/>
    </xf>
    <xf numFmtId="4" fontId="8" fillId="0" borderId="6" xfId="3" applyNumberFormat="1" applyFont="1" applyFill="1" applyBorder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4" fontId="8" fillId="0" borderId="5" xfId="0" applyNumberFormat="1" applyFont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hidden="1"/>
    </xf>
    <xf numFmtId="4" fontId="8" fillId="0" borderId="8" xfId="3" applyNumberFormat="1" applyFont="1" applyFill="1" applyBorder="1" applyAlignment="1" applyProtection="1">
      <alignment horizontal="center" vertical="center"/>
      <protection hidden="1"/>
    </xf>
    <xf numFmtId="4" fontId="8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 indent="1"/>
      <protection locked="0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2" xfId="3" applyNumberFormat="1" applyFont="1" applyFill="1" applyBorder="1" applyAlignment="1" applyProtection="1">
      <alignment horizontal="center" vertical="center"/>
    </xf>
    <xf numFmtId="4" fontId="7" fillId="2" borderId="8" xfId="3" applyNumberFormat="1" applyFont="1" applyFill="1" applyBorder="1" applyAlignment="1" applyProtection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4" fontId="8" fillId="0" borderId="2" xfId="3" applyNumberFormat="1" applyFont="1" applyBorder="1" applyAlignment="1" applyProtection="1">
      <alignment horizontal="center" vertical="center"/>
      <protection locked="0"/>
    </xf>
    <xf numFmtId="4" fontId="8" fillId="0" borderId="2" xfId="3" applyNumberFormat="1" applyFont="1" applyBorder="1" applyAlignment="1" applyProtection="1">
      <alignment horizontal="center" vertical="center"/>
    </xf>
    <xf numFmtId="4" fontId="8" fillId="0" borderId="8" xfId="3" applyNumberFormat="1" applyFont="1" applyBorder="1" applyAlignment="1" applyProtection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</cellXfs>
  <cellStyles count="9">
    <cellStyle name="Comma 2" xfId="6" xr:uid="{00000000-0005-0000-0000-000000000000}"/>
    <cellStyle name="Comma 3" xfId="1" xr:uid="{00000000-0005-0000-0000-000001000000}"/>
    <cellStyle name="Currency" xfId="3" builtinId="4"/>
    <cellStyle name="Normal" xfId="0" builtinId="0"/>
    <cellStyle name="Normal 10 2 2" xfId="2" xr:uid="{00000000-0005-0000-0000-000004000000}"/>
    <cellStyle name="Normal 14" xfId="7" xr:uid="{00000000-0005-0000-0000-000005000000}"/>
    <cellStyle name="Normal 2" xfId="4" xr:uid="{00000000-0005-0000-0000-000006000000}"/>
    <cellStyle name="Normal 2 2 2" xfId="8" xr:uid="{00000000-0005-0000-0000-000007000000}"/>
    <cellStyle name="Normal 3" xfId="5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showGridLines="0" tabSelected="1" view="pageBreakPreview" zoomScaleNormal="100" zoomScaleSheetLayoutView="100" workbookViewId="0">
      <selection activeCell="G9" sqref="G9"/>
    </sheetView>
  </sheetViews>
  <sheetFormatPr defaultColWidth="9.1796875" defaultRowHeight="13"/>
  <cols>
    <col min="1" max="1" width="9.7265625" style="1" customWidth="1"/>
    <col min="2" max="2" width="15.1796875" style="1" customWidth="1"/>
    <col min="3" max="3" width="10" style="1" customWidth="1"/>
    <col min="4" max="4" width="11.453125" style="1" customWidth="1"/>
    <col min="5" max="8" width="10" style="1" customWidth="1"/>
    <col min="9" max="9" width="11" style="1" customWidth="1"/>
    <col min="10" max="16384" width="9.1796875" style="1"/>
  </cols>
  <sheetData>
    <row r="1" spans="1:9" ht="31.5" customHeight="1">
      <c r="A1" s="23" t="s">
        <v>17</v>
      </c>
      <c r="B1" s="22"/>
      <c r="C1" s="22"/>
      <c r="D1" s="22"/>
      <c r="E1" s="22"/>
      <c r="F1" s="22"/>
      <c r="G1" s="22"/>
      <c r="H1" s="22"/>
      <c r="I1" s="22"/>
    </row>
    <row r="2" spans="1:9">
      <c r="I2" s="2" t="s">
        <v>0</v>
      </c>
    </row>
    <row r="3" spans="1:9" ht="39.75" customHeight="1" thickBot="1">
      <c r="A3" s="34" t="s">
        <v>19</v>
      </c>
      <c r="B3" s="7" t="s">
        <v>1</v>
      </c>
      <c r="C3" s="35" t="s">
        <v>21</v>
      </c>
      <c r="D3" s="36" t="s">
        <v>3</v>
      </c>
      <c r="E3" s="36" t="s">
        <v>4</v>
      </c>
      <c r="F3" s="35" t="s">
        <v>5</v>
      </c>
      <c r="G3" s="36" t="s">
        <v>6</v>
      </c>
      <c r="H3" s="37" t="s">
        <v>4</v>
      </c>
      <c r="I3" s="34" t="s">
        <v>2</v>
      </c>
    </row>
    <row r="4" spans="1:9" ht="22.5" customHeight="1">
      <c r="A4" s="4">
        <v>527201</v>
      </c>
      <c r="B4" s="6" t="s">
        <v>10</v>
      </c>
      <c r="C4" s="8">
        <v>3.37</v>
      </c>
      <c r="D4" s="9">
        <v>0</v>
      </c>
      <c r="E4" s="10">
        <f>IF(COUNT(C4:D4)=0,"",SUM(C4:D4))</f>
        <v>3.37</v>
      </c>
      <c r="F4" s="8">
        <v>138.63</v>
      </c>
      <c r="G4" s="9">
        <v>0</v>
      </c>
      <c r="H4" s="11">
        <f t="shared" ref="H4:H8" si="0">IF(COUNT(F4:G4)=0,"",SUM(F4:G4))</f>
        <v>138.63</v>
      </c>
      <c r="I4" s="12">
        <f>IF(COUNT(E4,H4)=0,"",SUM(E4,H4))</f>
        <v>142</v>
      </c>
    </row>
    <row r="5" spans="1:9" ht="22.5" customHeight="1">
      <c r="A5" s="4">
        <v>527202</v>
      </c>
      <c r="B5" s="6" t="s">
        <v>11</v>
      </c>
      <c r="C5" s="8">
        <v>459.29</v>
      </c>
      <c r="D5" s="9">
        <v>146.55000000000001</v>
      </c>
      <c r="E5" s="10">
        <f t="shared" ref="E5:E8" si="1">IF(COUNT(C5:D5)=0,"",SUM(C5:D5))</f>
        <v>605.84</v>
      </c>
      <c r="F5" s="8">
        <v>1883.93</v>
      </c>
      <c r="G5" s="9">
        <v>353</v>
      </c>
      <c r="H5" s="11">
        <f t="shared" si="0"/>
        <v>2236.9300000000003</v>
      </c>
      <c r="I5" s="12">
        <f t="shared" ref="I5:I8" si="2">IF(COUNT(E5,H5)=0,"",SUM(E5,H5))</f>
        <v>2842.7700000000004</v>
      </c>
    </row>
    <row r="6" spans="1:9" ht="22.5" customHeight="1">
      <c r="A6" s="4">
        <v>527203</v>
      </c>
      <c r="B6" s="6" t="s">
        <v>12</v>
      </c>
      <c r="C6" s="8">
        <v>158</v>
      </c>
      <c r="D6" s="9">
        <v>29.74</v>
      </c>
      <c r="E6" s="10">
        <f t="shared" si="1"/>
        <v>187.74</v>
      </c>
      <c r="F6" s="8">
        <v>1888.6</v>
      </c>
      <c r="G6" s="9">
        <v>290</v>
      </c>
      <c r="H6" s="11">
        <f t="shared" si="0"/>
        <v>2178.6</v>
      </c>
      <c r="I6" s="12">
        <f t="shared" si="2"/>
        <v>2366.34</v>
      </c>
    </row>
    <row r="7" spans="1:9" ht="22.5" customHeight="1">
      <c r="A7" s="4">
        <v>527204</v>
      </c>
      <c r="B7" s="6" t="s">
        <v>13</v>
      </c>
      <c r="C7" s="8">
        <v>378.01</v>
      </c>
      <c r="D7" s="9">
        <v>142.51</v>
      </c>
      <c r="E7" s="10">
        <f t="shared" si="1"/>
        <v>520.52</v>
      </c>
      <c r="F7" s="8">
        <v>1835.33</v>
      </c>
      <c r="G7" s="9">
        <v>518</v>
      </c>
      <c r="H7" s="11">
        <f t="shared" si="0"/>
        <v>2353.33</v>
      </c>
      <c r="I7" s="12">
        <f t="shared" si="2"/>
        <v>2873.85</v>
      </c>
    </row>
    <row r="8" spans="1:9" ht="22.5" customHeight="1" thickBot="1">
      <c r="A8" s="5">
        <v>527205</v>
      </c>
      <c r="B8" s="29" t="s">
        <v>14</v>
      </c>
      <c r="C8" s="17">
        <v>175.23</v>
      </c>
      <c r="D8" s="30">
        <v>0</v>
      </c>
      <c r="E8" s="31">
        <f t="shared" si="1"/>
        <v>175.23</v>
      </c>
      <c r="F8" s="17">
        <v>400.4</v>
      </c>
      <c r="G8" s="30">
        <v>138</v>
      </c>
      <c r="H8" s="32">
        <f t="shared" si="0"/>
        <v>538.4</v>
      </c>
      <c r="I8" s="33">
        <f t="shared" si="2"/>
        <v>713.63</v>
      </c>
    </row>
    <row r="9" spans="1:9" ht="24" customHeight="1" thickTop="1" thickBot="1">
      <c r="A9" s="24">
        <v>5272</v>
      </c>
      <c r="B9" s="24" t="s">
        <v>7</v>
      </c>
      <c r="C9" s="25">
        <f>IF(COUNT(C4:C8)=0,"",IF(SUM(C4:C8)=0,0,SUM(C4:C8)))</f>
        <v>1173.9000000000001</v>
      </c>
      <c r="D9" s="26">
        <f t="shared" ref="D9:I9" si="3">IF(COUNT(D4:D8)=0,"",IF(SUM(D4:D8)=0,0,SUM(D4:D8)))</f>
        <v>318.8</v>
      </c>
      <c r="E9" s="26">
        <f t="shared" si="3"/>
        <v>1492.7</v>
      </c>
      <c r="F9" s="25">
        <f t="shared" si="3"/>
        <v>6146.8899999999994</v>
      </c>
      <c r="G9" s="26">
        <f t="shared" si="3"/>
        <v>1299</v>
      </c>
      <c r="H9" s="27">
        <f t="shared" si="3"/>
        <v>7445.8899999999994</v>
      </c>
      <c r="I9" s="28">
        <f t="shared" si="3"/>
        <v>8938.59</v>
      </c>
    </row>
    <row r="10" spans="1:9" ht="18.75" customHeight="1" thickTop="1">
      <c r="A10" s="4">
        <v>5272</v>
      </c>
      <c r="B10" s="4" t="s">
        <v>20</v>
      </c>
      <c r="C10" s="8">
        <v>1194.08</v>
      </c>
      <c r="D10" s="13">
        <v>307.97000000000003</v>
      </c>
      <c r="E10" s="14">
        <f t="shared" ref="E10" si="4">IF(COUNT(C10:D10)=0,"",SUM(C10:D10))</f>
        <v>1502.05</v>
      </c>
      <c r="F10" s="8">
        <v>6146.89</v>
      </c>
      <c r="G10" s="13">
        <v>1299</v>
      </c>
      <c r="H10" s="15">
        <f t="shared" ref="H10" si="5">IF(COUNT(F10:G10)=0,"",SUM(F10:G10))</f>
        <v>7445.89</v>
      </c>
      <c r="I10" s="16">
        <f t="shared" ref="I10" si="6">IF(COUNT(E10,H10)=0,"",SUM(E10,H10))</f>
        <v>8947.94</v>
      </c>
    </row>
    <row r="11" spans="1:9" ht="18.75" customHeight="1">
      <c r="A11" s="4">
        <v>5272</v>
      </c>
      <c r="B11" s="4" t="s">
        <v>16</v>
      </c>
      <c r="C11" s="8">
        <v>1220.5300000000002</v>
      </c>
      <c r="D11" s="13">
        <v>307.97000000000003</v>
      </c>
      <c r="E11" s="14">
        <f t="shared" ref="E11:E14" si="7">IF(COUNT(C11:D11)=0,"",SUM(C11:D11))</f>
        <v>1528.5000000000002</v>
      </c>
      <c r="F11" s="8">
        <v>6146.8899999999994</v>
      </c>
      <c r="G11" s="13">
        <v>1299</v>
      </c>
      <c r="H11" s="15">
        <f t="shared" ref="H11:H14" si="8">IF(COUNT(F11:G11)=0,"",SUM(F11:G11))</f>
        <v>7445.8899999999994</v>
      </c>
      <c r="I11" s="16">
        <f t="shared" ref="I11:I14" si="9">IF(COUNT(E11,H11)=0,"",SUM(E11,H11))</f>
        <v>8974.39</v>
      </c>
    </row>
    <row r="12" spans="1:9" ht="18.75" customHeight="1">
      <c r="A12" s="4">
        <v>5272</v>
      </c>
      <c r="B12" s="4" t="s">
        <v>8</v>
      </c>
      <c r="C12" s="8">
        <v>1982</v>
      </c>
      <c r="D12" s="13">
        <v>349</v>
      </c>
      <c r="E12" s="14">
        <f t="shared" si="7"/>
        <v>2331</v>
      </c>
      <c r="F12" s="8">
        <v>5897</v>
      </c>
      <c r="G12" s="13">
        <v>1299</v>
      </c>
      <c r="H12" s="15">
        <f t="shared" si="8"/>
        <v>7196</v>
      </c>
      <c r="I12" s="16">
        <f t="shared" si="9"/>
        <v>9527</v>
      </c>
    </row>
    <row r="13" spans="1:9" ht="18.75" customHeight="1">
      <c r="A13" s="4">
        <v>5272</v>
      </c>
      <c r="B13" s="4" t="s">
        <v>9</v>
      </c>
      <c r="C13" s="8"/>
      <c r="D13" s="13"/>
      <c r="E13" s="14" t="str">
        <f t="shared" si="7"/>
        <v/>
      </c>
      <c r="F13" s="8"/>
      <c r="G13" s="13"/>
      <c r="H13" s="15" t="str">
        <f t="shared" si="8"/>
        <v/>
      </c>
      <c r="I13" s="16" t="str">
        <f t="shared" si="9"/>
        <v/>
      </c>
    </row>
    <row r="14" spans="1:9" ht="18.75" customHeight="1" thickBot="1">
      <c r="A14" s="5">
        <v>5272</v>
      </c>
      <c r="B14" s="5" t="s">
        <v>15</v>
      </c>
      <c r="C14" s="17">
        <v>2035</v>
      </c>
      <c r="D14" s="18">
        <v>349</v>
      </c>
      <c r="E14" s="19">
        <f t="shared" si="7"/>
        <v>2384</v>
      </c>
      <c r="F14" s="17">
        <v>5897</v>
      </c>
      <c r="G14" s="18">
        <v>1211</v>
      </c>
      <c r="H14" s="20">
        <f t="shared" si="8"/>
        <v>7108</v>
      </c>
      <c r="I14" s="21">
        <f t="shared" si="9"/>
        <v>9492</v>
      </c>
    </row>
    <row r="15" spans="1:9" ht="13.5" thickTop="1">
      <c r="A15" s="3" t="s">
        <v>18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Lahan Pertanian</vt:lpstr>
      <vt:lpstr>'Luas Lahan Pertanian'!Print_Area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Muklis</cp:lastModifiedBy>
  <cp:lastPrinted>2023-03-19T03:58:25Z</cp:lastPrinted>
  <dcterms:created xsi:type="dcterms:W3CDTF">2006-09-16T00:00:00Z</dcterms:created>
  <dcterms:modified xsi:type="dcterms:W3CDTF">2025-06-30T03:23:47Z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056926900ABA401883CEB54F1595B7C6</vt:lpwstr>
  </property>
  <property fmtid="{D5CDD505-2E9C-101B-9397-08002B2CF9AE}" pid="3" name="KSOProductBuildVer">
    <vt:lpwstr>1057-11.2.0.11486</vt:lpwstr>
  </property>
</Properties>
</file>