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IN\SATU DATA\3.27.01 DINAS PERTANIAN\"/>
    </mc:Choice>
  </mc:AlternateContent>
  <xr:revisionPtr revIDLastSave="0" documentId="8_{0DE84A7F-B29B-4EB5-9701-EC2FDD3380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duksi Tanaman Pangan" sheetId="1" r:id="rId1"/>
  </sheets>
  <definedNames>
    <definedName name="_xlnm.Print_Area" localSheetId="0">'Produksi Tanaman Pangan'!$B$1:$I$16</definedName>
  </definedNames>
  <calcPr calcId="191029"/>
</workbook>
</file>

<file path=xl/calcChain.xml><?xml version="1.0" encoding="utf-8"?>
<calcChain xmlns="http://schemas.openxmlformats.org/spreadsheetml/2006/main">
  <c r="K12" i="1" l="1"/>
  <c r="K11" i="1"/>
  <c r="I14" i="1"/>
  <c r="I13" i="1"/>
  <c r="I12" i="1"/>
  <c r="I11" i="1"/>
  <c r="I9" i="1"/>
  <c r="I8" i="1"/>
  <c r="I7" i="1"/>
  <c r="I6" i="1"/>
  <c r="I5" i="1"/>
  <c r="H10" i="1"/>
  <c r="G10" i="1"/>
  <c r="F10" i="1"/>
  <c r="E10" i="1"/>
  <c r="D10" i="1"/>
  <c r="I10" i="1" l="1"/>
</calcChain>
</file>

<file path=xl/sharedStrings.xml><?xml version="1.0" encoding="utf-8"?>
<sst xmlns="http://schemas.openxmlformats.org/spreadsheetml/2006/main" count="32" uniqueCount="23">
  <si>
    <t>Satuan : Ton</t>
  </si>
  <si>
    <t>NO</t>
  </si>
  <si>
    <t xml:space="preserve">KECAMATAN </t>
  </si>
  <si>
    <t>TOTAL</t>
  </si>
  <si>
    <t>PRODUKSI PADI</t>
  </si>
  <si>
    <t>PRODUKSI JAGUNG</t>
  </si>
  <si>
    <t>PRODUKSI KEDELAI</t>
  </si>
  <si>
    <t>PRODUKSI
UBI</t>
  </si>
  <si>
    <t>PRODUKSI TANAMAN PANGAN LAINNYA</t>
  </si>
  <si>
    <t>KOTA BIMA</t>
  </si>
  <si>
    <t>Tahun 2021</t>
  </si>
  <si>
    <t>Tahun 2020</t>
  </si>
  <si>
    <t>Sumber Data : Dinas Pertanian Kota Bima, Tahun 2023</t>
  </si>
  <si>
    <t>Jumlah Produksi Tanaman Pangan di Kota Bima Tahun 2022
dirinci menurut Jenis Tanaman per Kecamatan</t>
  </si>
  <si>
    <t>RASANAE BARAT</t>
  </si>
  <si>
    <t>RASANAE TIMUR</t>
  </si>
  <si>
    <t>ASAKOTA</t>
  </si>
  <si>
    <t>RABA</t>
  </si>
  <si>
    <t>MPUNDA</t>
  </si>
  <si>
    <t>Tahun 2019</t>
  </si>
  <si>
    <t>Tahun 2018</t>
  </si>
  <si>
    <t>-</t>
  </si>
  <si>
    <t>PRODUKSI TANAMAN PANGAN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</si>
</sst>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0" fillId="0" borderId="0" applyFont="0" applyFill="0" applyBorder="0" applyAlignment="0" applyProtection="0"/>
    <xf numFmtId="166" fontId="6" fillId="0" borderId="0"/>
    <xf numFmtId="165" fontId="10" fillId="0" borderId="0" applyFont="0" applyFill="0" applyBorder="0" applyAlignment="0" applyProtection="0"/>
    <xf numFmtId="0" fontId="7" fillId="0" borderId="0"/>
    <xf numFmtId="0" fontId="9" fillId="0" borderId="0" applyFill="0" applyProtection="0"/>
    <xf numFmtId="164" fontId="7" fillId="0" borderId="0" applyFont="0" applyFill="0" applyBorder="0" applyAlignment="0" applyProtection="0"/>
    <xf numFmtId="0" fontId="8" fillId="0" borderId="0"/>
    <xf numFmtId="0" fontId="7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4" fontId="5" fillId="0" borderId="0" xfId="0" applyNumberFormat="1" applyFont="1" applyAlignment="1" applyProtection="1">
      <alignment horizontal="center" vertical="center"/>
      <protection locked="0"/>
    </xf>
    <xf numFmtId="4" fontId="5" fillId="0" borderId="0" xfId="3" applyNumberFormat="1" applyFont="1" applyBorder="1" applyAlignment="1" applyProtection="1">
      <alignment horizontal="center" vertical="center"/>
      <protection locked="0"/>
    </xf>
    <xf numFmtId="4" fontId="5" fillId="0" borderId="0" xfId="0" applyNumberFormat="1" applyFont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4" fontId="5" fillId="0" borderId="0" xfId="3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Alignment="1" applyProtection="1">
      <alignment horizontal="center" vertical="center"/>
      <protection hidden="1"/>
    </xf>
    <xf numFmtId="4" fontId="5" fillId="0" borderId="4" xfId="0" applyNumberFormat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9">
    <cellStyle name="Comma 2" xfId="6" xr:uid="{00000000-0005-0000-0000-000000000000}"/>
    <cellStyle name="Comma 3" xfId="1" xr:uid="{00000000-0005-0000-0000-000001000000}"/>
    <cellStyle name="Currency" xfId="3" builtinId="4"/>
    <cellStyle name="Normal" xfId="0" builtinId="0"/>
    <cellStyle name="Normal 10 2 2" xfId="2" xr:uid="{00000000-0005-0000-0000-000004000000}"/>
    <cellStyle name="Normal 14" xfId="7" xr:uid="{00000000-0005-0000-0000-000005000000}"/>
    <cellStyle name="Normal 2" xfId="4" xr:uid="{00000000-0005-0000-0000-000006000000}"/>
    <cellStyle name="Normal 2 2 2" xfId="8" xr:uid="{00000000-0005-0000-0000-000007000000}"/>
    <cellStyle name="Normal 3" xfId="5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5"/>
  <sheetViews>
    <sheetView showGridLines="0" tabSelected="1" view="pageBreakPreview" zoomScaleNormal="100" zoomScaleSheetLayoutView="100" workbookViewId="0">
      <selection activeCell="D5" sqref="D5"/>
    </sheetView>
  </sheetViews>
  <sheetFormatPr defaultColWidth="9.140625" defaultRowHeight="12.75"/>
  <cols>
    <col min="1" max="1" width="9.140625" style="2"/>
    <col min="2" max="2" width="6.28515625" style="2" customWidth="1"/>
    <col min="3" max="3" width="15" style="2" customWidth="1"/>
    <col min="4" max="7" width="10.42578125" style="2" customWidth="1"/>
    <col min="8" max="8" width="14.7109375" style="2" customWidth="1"/>
    <col min="9" max="9" width="11.5703125" style="2" customWidth="1"/>
    <col min="10" max="10" width="9.140625" style="2"/>
    <col min="11" max="11" width="10.7109375" style="2" bestFit="1" customWidth="1"/>
    <col min="12" max="16384" width="9.140625" style="2"/>
  </cols>
  <sheetData>
    <row r="1" spans="2:11" ht="30.75" customHeight="1">
      <c r="B1" s="25" t="s">
        <v>13</v>
      </c>
      <c r="C1" s="26"/>
      <c r="D1" s="26"/>
      <c r="E1" s="26"/>
      <c r="F1" s="26"/>
      <c r="G1" s="26"/>
      <c r="H1" s="26"/>
      <c r="I1" s="26"/>
    </row>
    <row r="2" spans="2:11">
      <c r="I2" s="1" t="s">
        <v>0</v>
      </c>
    </row>
    <row r="3" spans="2:11" ht="24" customHeight="1">
      <c r="B3" s="21" t="s">
        <v>1</v>
      </c>
      <c r="C3" s="21" t="s">
        <v>2</v>
      </c>
      <c r="D3" s="20" t="s">
        <v>22</v>
      </c>
      <c r="E3" s="20"/>
      <c r="F3" s="20"/>
      <c r="G3" s="20"/>
      <c r="H3" s="20"/>
      <c r="I3" s="23" t="s">
        <v>3</v>
      </c>
    </row>
    <row r="4" spans="2:11" ht="39.75" customHeight="1" thickBot="1">
      <c r="B4" s="22"/>
      <c r="C4" s="22"/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24"/>
    </row>
    <row r="5" spans="2:11" ht="24" customHeight="1" thickTop="1">
      <c r="B5" s="4">
        <v>1</v>
      </c>
      <c r="C5" s="19" t="s">
        <v>14</v>
      </c>
      <c r="D5" s="11">
        <v>16.8</v>
      </c>
      <c r="E5" s="12">
        <v>1203</v>
      </c>
      <c r="F5" s="12">
        <v>0</v>
      </c>
      <c r="G5" s="11">
        <v>0</v>
      </c>
      <c r="H5" s="12">
        <v>0</v>
      </c>
      <c r="I5" s="13">
        <f>IF(COUNT(D5:H5)=0,"",SUM(D5:H5))</f>
        <v>1219.8</v>
      </c>
    </row>
    <row r="6" spans="2:11" ht="24" customHeight="1">
      <c r="B6" s="4">
        <v>2</v>
      </c>
      <c r="C6" s="19" t="s">
        <v>15</v>
      </c>
      <c r="D6" s="11">
        <v>7755.47</v>
      </c>
      <c r="E6" s="12">
        <v>12829</v>
      </c>
      <c r="F6" s="12">
        <v>32</v>
      </c>
      <c r="G6" s="11">
        <v>13.53</v>
      </c>
      <c r="H6" s="12">
        <v>16</v>
      </c>
      <c r="I6" s="13">
        <f t="shared" ref="I6:I9" si="0">IF(COUNT(D6:H6)=0,"",SUM(D6:H6))</f>
        <v>20646</v>
      </c>
    </row>
    <row r="7" spans="2:11" ht="24" customHeight="1">
      <c r="B7" s="4">
        <v>3</v>
      </c>
      <c r="C7" s="19" t="s">
        <v>16</v>
      </c>
      <c r="D7" s="11">
        <v>2430.7199999999998</v>
      </c>
      <c r="E7" s="12">
        <v>23733</v>
      </c>
      <c r="F7" s="12">
        <v>18</v>
      </c>
      <c r="G7" s="11">
        <v>72.16</v>
      </c>
      <c r="H7" s="12">
        <v>13</v>
      </c>
      <c r="I7" s="13">
        <f t="shared" si="0"/>
        <v>26266.880000000001</v>
      </c>
    </row>
    <row r="8" spans="2:11" ht="24" customHeight="1">
      <c r="B8" s="4">
        <v>4</v>
      </c>
      <c r="C8" s="19" t="s">
        <v>17</v>
      </c>
      <c r="D8" s="11">
        <v>8497.2800000000007</v>
      </c>
      <c r="E8" s="12">
        <v>17063</v>
      </c>
      <c r="F8" s="12">
        <v>81</v>
      </c>
      <c r="G8" s="11">
        <v>11</v>
      </c>
      <c r="H8" s="12">
        <v>0</v>
      </c>
      <c r="I8" s="13">
        <f>IF(COUNT(D8:H8)=0,"",SUM(D8:H8))</f>
        <v>25652.28</v>
      </c>
    </row>
    <row r="9" spans="2:11" ht="24" customHeight="1">
      <c r="B9" s="4">
        <v>5</v>
      </c>
      <c r="C9" s="19" t="s">
        <v>18</v>
      </c>
      <c r="D9" s="11">
        <v>1707</v>
      </c>
      <c r="E9" s="12">
        <v>4768</v>
      </c>
      <c r="F9" s="12">
        <v>1.39</v>
      </c>
      <c r="G9" s="11">
        <v>5</v>
      </c>
      <c r="H9" s="12">
        <v>21</v>
      </c>
      <c r="I9" s="13">
        <f t="shared" si="0"/>
        <v>6502.39</v>
      </c>
    </row>
    <row r="10" spans="2:11" ht="24" customHeight="1" thickBot="1">
      <c r="B10" s="6"/>
      <c r="C10" s="7" t="s">
        <v>9</v>
      </c>
      <c r="D10" s="14">
        <f>IF(COUNT(D5:D9)=0,"",IF(SUM(D5:D9)=0,0,SUM(D5:D9)))</f>
        <v>20407.27</v>
      </c>
      <c r="E10" s="14">
        <f t="shared" ref="E10:I10" si="1">IF(COUNT(E5:E9)=0,"",IF(SUM(E5:E9)=0,0,SUM(E5:E9)))</f>
        <v>59596</v>
      </c>
      <c r="F10" s="14">
        <f t="shared" si="1"/>
        <v>132.38999999999999</v>
      </c>
      <c r="G10" s="14">
        <f t="shared" si="1"/>
        <v>101.69</v>
      </c>
      <c r="H10" s="14">
        <f t="shared" si="1"/>
        <v>50</v>
      </c>
      <c r="I10" s="14">
        <f t="shared" si="1"/>
        <v>80287.349999999991</v>
      </c>
    </row>
    <row r="11" spans="2:11" ht="18.75" customHeight="1">
      <c r="C11" s="8" t="s">
        <v>10</v>
      </c>
      <c r="D11" s="11">
        <v>25300</v>
      </c>
      <c r="E11" s="15">
        <v>42684</v>
      </c>
      <c r="F11" s="15">
        <v>141</v>
      </c>
      <c r="G11" s="11">
        <v>1383</v>
      </c>
      <c r="H11" s="15">
        <v>272</v>
      </c>
      <c r="I11" s="16">
        <f t="shared" ref="I11:I14" si="2">IF(COUNT(D11:H11)=0,"",SUM(D11:H11))</f>
        <v>69780</v>
      </c>
      <c r="K11" s="2">
        <f>25300*8500000</f>
        <v>215050000000</v>
      </c>
    </row>
    <row r="12" spans="2:11" ht="18.75" customHeight="1">
      <c r="C12" s="8" t="s">
        <v>11</v>
      </c>
      <c r="D12" s="11">
        <v>28427</v>
      </c>
      <c r="E12" s="15">
        <v>48069</v>
      </c>
      <c r="F12" s="15">
        <v>195</v>
      </c>
      <c r="G12" s="11">
        <v>0</v>
      </c>
      <c r="H12" s="15">
        <v>347</v>
      </c>
      <c r="I12" s="16">
        <f t="shared" si="2"/>
        <v>77038</v>
      </c>
      <c r="K12" s="2">
        <f>K11/1000000000</f>
        <v>215.05</v>
      </c>
    </row>
    <row r="13" spans="2:11" ht="18.75" customHeight="1">
      <c r="C13" s="8" t="s">
        <v>19</v>
      </c>
      <c r="D13" s="11" t="s">
        <v>21</v>
      </c>
      <c r="E13" s="11" t="s">
        <v>21</v>
      </c>
      <c r="F13" s="11" t="s">
        <v>21</v>
      </c>
      <c r="G13" s="11" t="s">
        <v>21</v>
      </c>
      <c r="H13" s="11" t="s">
        <v>21</v>
      </c>
      <c r="I13" s="16" t="str">
        <f t="shared" si="2"/>
        <v/>
      </c>
    </row>
    <row r="14" spans="2:11" ht="18.75" customHeight="1">
      <c r="B14" s="9"/>
      <c r="C14" s="10" t="s">
        <v>20</v>
      </c>
      <c r="D14" s="17" t="s">
        <v>21</v>
      </c>
      <c r="E14" s="17" t="s">
        <v>21</v>
      </c>
      <c r="F14" s="17" t="s">
        <v>21</v>
      </c>
      <c r="G14" s="17" t="s">
        <v>21</v>
      </c>
      <c r="H14" s="17" t="s">
        <v>21</v>
      </c>
      <c r="I14" s="18" t="str">
        <f t="shared" si="2"/>
        <v/>
      </c>
    </row>
    <row r="15" spans="2:11">
      <c r="B15" s="3" t="s">
        <v>12</v>
      </c>
    </row>
  </sheetData>
  <sheetProtection password="C653" sheet="1" objects="1" scenarios="1" formatCells="0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Produksi Tanaman Pangan</vt:lpstr>
      <vt:lpstr>'Produksi Tanaman Pangan'!Print_Area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2023-04-04T01:40:56Z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00E9D0AC743246C3B0B5148706DFFD49</vt:lpwstr>
  </property>
  <property fmtid="{D5CDD505-2E9C-101B-9397-08002B2CF9AE}" pid="3" name="KSOProductBuildVer">
    <vt:lpwstr>1057-11.2.0.11486</vt:lpwstr>
  </property>
</Properties>
</file>