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Dini'!$A$1:$I$18</definedName>
  </definedNames>
  <calcPr calcId="144525"/>
</workbook>
</file>

<file path=xl/calcChain.xml><?xml version="1.0" encoding="utf-8"?>
<calcChain xmlns="http://schemas.openxmlformats.org/spreadsheetml/2006/main">
  <c r="I11" i="87" l="1"/>
  <c r="H11" i="87"/>
  <c r="I13" i="87" l="1"/>
  <c r="H13" i="87"/>
  <c r="I12" i="87"/>
  <c r="H12" i="87"/>
  <c r="I10" i="87"/>
  <c r="H10" i="87"/>
  <c r="I8" i="87"/>
  <c r="H8" i="87"/>
  <c r="I7" i="87"/>
  <c r="H7" i="87"/>
  <c r="I6" i="87"/>
  <c r="H6" i="87"/>
  <c r="I5" i="87"/>
  <c r="H5" i="87"/>
  <c r="I4" i="87"/>
  <c r="H4" i="87"/>
  <c r="F9" i="87"/>
  <c r="E9" i="87"/>
  <c r="D9" i="87"/>
  <c r="C9" i="87"/>
  <c r="I9" i="87" l="1"/>
  <c r="H9" i="87"/>
</calcChain>
</file>

<file path=xl/sharedStrings.xml><?xml version="1.0" encoding="utf-8"?>
<sst xmlns="http://schemas.openxmlformats.org/spreadsheetml/2006/main" count="33" uniqueCount="24">
  <si>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</si>
  <si>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</si>
  <si>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</si>
  <si>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</si>
  <si>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</si>
  <si>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</si>
  <si>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</si>
  <si>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</si>
  <si>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</si>
  <si>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</si>
  <si>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</si>
  <si>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</si>
  <si>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</si>
  <si>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</si>
  <si>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</si>
  <si>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</si>
  <si>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BAYI DIBERI 
ASI EKSKLUSIF</t>
  </si>
  <si>
    <t>CAKUPAN 
I M D 
(%)</t>
  </si>
  <si>
    <t>KOTA BIMA 2018</t>
  </si>
  <si>
    <t>KOTA BIMA 2019</t>
  </si>
  <si>
    <t>KOTA BIMA 2020</t>
  </si>
  <si>
    <t>KOTA BIMA 2021</t>
  </si>
  <si>
    <t>Sumber: Bidang Kesehatan Keluarga, Dinas Kesehatan Kota Bima Tahun 2023</t>
  </si>
  <si>
    <t>Jumlah Bayi Baru Lahir mendapat IMD dan Pemberian Asi Eksklusif Bayi usia &lt; 6 Bln di rinci per Kecamatan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</si>
</sst>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2" borderId="1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4" fontId="8" fillId="2" borderId="7" xfId="6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>
      <alignment horizontal="center" vertical="center"/>
    </xf>
    <xf numFmtId="4" fontId="9" fillId="0" borderId="18" xfId="6" applyNumberFormat="1" applyFont="1" applyFill="1" applyBorder="1" applyAlignment="1">
      <alignment horizontal="center" vertical="center"/>
    </xf>
    <xf numFmtId="2" fontId="9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20" t="s">
        <v>23</v>
      </c>
    </row>
    <row r="3" spans="1:19" ht="39" thickBot="1" x14ac:dyDescent="0.3">
      <c r="A3" s="24" t="s">
        <v>8</v>
      </c>
      <c r="B3" s="30" t="s">
        <v>9</v>
      </c>
      <c r="C3" s="25" t="s">
        <v>0</v>
      </c>
      <c r="D3" s="26" t="s">
        <v>11</v>
      </c>
      <c r="E3" s="27" t="s">
        <v>15</v>
      </c>
      <c r="F3" s="38" t="s">
        <v>16</v>
      </c>
      <c r="G3" s="30" t="s">
        <v>13</v>
      </c>
      <c r="H3" s="31" t="s">
        <v>17</v>
      </c>
      <c r="I3" s="24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6" t="s">
        <v>3</v>
      </c>
      <c r="C4" s="18">
        <v>663</v>
      </c>
      <c r="D4" s="17">
        <v>650</v>
      </c>
      <c r="E4" s="18">
        <v>926</v>
      </c>
      <c r="F4" s="28">
        <v>880</v>
      </c>
      <c r="G4" s="32" t="s">
        <v>14</v>
      </c>
      <c r="H4" s="33">
        <f>IF(COUNT(C4:D4)=0,"-",IF(OR(SUM(D4)=0,SUM(C4)=0),0,ROUND(D4/C4*100,2)))</f>
        <v>98.04</v>
      </c>
      <c r="I4" s="22">
        <f>IF(COUNT(E4:F4)=0,"-",IF(OR(SUM(F4)=0,SUM(E4)=0),"-",ROUND(F4/E4*100,2)))</f>
        <v>95.03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6" t="s">
        <v>4</v>
      </c>
      <c r="C5" s="18">
        <v>341</v>
      </c>
      <c r="D5" s="17">
        <v>334</v>
      </c>
      <c r="E5" s="18">
        <v>476</v>
      </c>
      <c r="F5" s="28">
        <v>452</v>
      </c>
      <c r="G5" s="32" t="s">
        <v>14</v>
      </c>
      <c r="H5" s="33">
        <f t="shared" ref="H5:H13" si="0">IF(COUNT(C5:D5)=0,"-",IF(OR(SUM(D5)=0,SUM(C5)=0),0,ROUND(D5/C5*100,2)))</f>
        <v>97.95</v>
      </c>
      <c r="I5" s="22">
        <f t="shared" ref="I5:I13" si="1">IF(COUNT(E5:F5)=0,"-",IF(OR(SUM(F5)=0,SUM(E5)=0),"-",ROUND(F5/E5*100,2)))</f>
        <v>94.96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6" t="s">
        <v>5</v>
      </c>
      <c r="C6" s="18">
        <v>614</v>
      </c>
      <c r="D6" s="17">
        <v>602</v>
      </c>
      <c r="E6" s="18">
        <v>857</v>
      </c>
      <c r="F6" s="28">
        <v>814</v>
      </c>
      <c r="G6" s="32" t="s">
        <v>14</v>
      </c>
      <c r="H6" s="33">
        <f t="shared" si="0"/>
        <v>98.05</v>
      </c>
      <c r="I6" s="22">
        <f t="shared" si="1"/>
        <v>94.98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6" t="s">
        <v>6</v>
      </c>
      <c r="C7" s="18">
        <v>677</v>
      </c>
      <c r="D7" s="17">
        <v>663</v>
      </c>
      <c r="E7" s="18">
        <v>946</v>
      </c>
      <c r="F7" s="28">
        <v>899</v>
      </c>
      <c r="G7" s="32" t="s">
        <v>14</v>
      </c>
      <c r="H7" s="33">
        <f t="shared" si="0"/>
        <v>97.93</v>
      </c>
      <c r="I7" s="22">
        <f t="shared" si="1"/>
        <v>95.03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6" t="s">
        <v>7</v>
      </c>
      <c r="C8" s="18">
        <v>696</v>
      </c>
      <c r="D8" s="17">
        <v>682</v>
      </c>
      <c r="E8" s="18">
        <v>972</v>
      </c>
      <c r="F8" s="28">
        <v>923</v>
      </c>
      <c r="G8" s="32" t="s">
        <v>14</v>
      </c>
      <c r="H8" s="33">
        <f t="shared" si="0"/>
        <v>97.99</v>
      </c>
      <c r="I8" s="22">
        <f t="shared" si="1"/>
        <v>94.96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21">
        <v>5272</v>
      </c>
      <c r="B9" s="37" t="s">
        <v>10</v>
      </c>
      <c r="C9" s="16">
        <f>IF(COUNT(C4:C8)=0,"-",SUM(C4:C8))</f>
        <v>2991</v>
      </c>
      <c r="D9" s="10">
        <f t="shared" ref="D9:F9" si="2">IF(COUNT(D4:D8)=0,"-",SUM(D4:D8))</f>
        <v>2931</v>
      </c>
      <c r="E9" s="16">
        <f t="shared" si="2"/>
        <v>4177</v>
      </c>
      <c r="F9" s="29">
        <f t="shared" si="2"/>
        <v>3968</v>
      </c>
      <c r="G9" s="34" t="s">
        <v>14</v>
      </c>
      <c r="H9" s="35">
        <f t="shared" si="0"/>
        <v>97.99</v>
      </c>
      <c r="I9" s="23">
        <f t="shared" si="1"/>
        <v>95</v>
      </c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40" customFormat="1" ht="20.100000000000001" customHeight="1" thickTop="1" x14ac:dyDescent="0.25">
      <c r="A10" s="41">
        <v>5272</v>
      </c>
      <c r="B10" s="42" t="s">
        <v>21</v>
      </c>
      <c r="C10" s="43">
        <v>3372</v>
      </c>
      <c r="D10" s="44">
        <v>2224</v>
      </c>
      <c r="E10" s="43">
        <v>4709</v>
      </c>
      <c r="F10" s="45">
        <v>3441</v>
      </c>
      <c r="G10" s="46" t="s">
        <v>14</v>
      </c>
      <c r="H10" s="47">
        <f t="shared" si="0"/>
        <v>65.95</v>
      </c>
      <c r="I10" s="48">
        <f t="shared" si="1"/>
        <v>73.069999999999993</v>
      </c>
      <c r="J10" s="5"/>
      <c r="K10" s="6"/>
      <c r="L10" s="5"/>
      <c r="M10" s="7"/>
      <c r="N10" s="5"/>
      <c r="O10" s="7"/>
      <c r="P10" s="5"/>
      <c r="Q10" s="7"/>
      <c r="R10" s="5"/>
      <c r="S10" s="39"/>
    </row>
    <row r="11" spans="1:19" s="40" customFormat="1" ht="20.100000000000001" customHeight="1" x14ac:dyDescent="0.25">
      <c r="A11" s="57">
        <v>5272</v>
      </c>
      <c r="B11" s="58" t="s">
        <v>20</v>
      </c>
      <c r="C11" s="59">
        <v>3254</v>
      </c>
      <c r="D11" s="60">
        <v>2224</v>
      </c>
      <c r="E11" s="59">
        <v>4544</v>
      </c>
      <c r="F11" s="61">
        <v>3320</v>
      </c>
      <c r="G11" s="62" t="s">
        <v>14</v>
      </c>
      <c r="H11" s="63">
        <f t="shared" ref="H11" si="3">IF(COUNT(C11:D11)=0,"-",IF(OR(SUM(D11)=0,SUM(C11)=0),0,ROUND(D11/C11*100,2)))</f>
        <v>68.349999999999994</v>
      </c>
      <c r="I11" s="64">
        <f t="shared" ref="I11" si="4">IF(COUNT(E11:F11)=0,"-",IF(OR(SUM(F11)=0,SUM(E11)=0),"-",ROUND(F11/E11*100,2)))</f>
        <v>73.06</v>
      </c>
      <c r="J11" s="5"/>
      <c r="K11" s="6"/>
      <c r="L11" s="5"/>
      <c r="M11" s="7"/>
      <c r="N11" s="5"/>
      <c r="O11" s="7"/>
      <c r="P11" s="5"/>
      <c r="Q11" s="7"/>
      <c r="R11" s="5"/>
      <c r="S11" s="39"/>
    </row>
    <row r="12" spans="1:19" s="40" customFormat="1" ht="20.100000000000001" customHeight="1" x14ac:dyDescent="0.25">
      <c r="A12" s="57">
        <v>5272</v>
      </c>
      <c r="B12" s="58" t="s">
        <v>19</v>
      </c>
      <c r="C12" s="59">
        <v>3230</v>
      </c>
      <c r="D12" s="60">
        <v>2245</v>
      </c>
      <c r="E12" s="59">
        <v>4510</v>
      </c>
      <c r="F12" s="61">
        <v>3295</v>
      </c>
      <c r="G12" s="62" t="s">
        <v>14</v>
      </c>
      <c r="H12" s="63">
        <f t="shared" si="0"/>
        <v>69.5</v>
      </c>
      <c r="I12" s="64">
        <f t="shared" si="1"/>
        <v>73.06</v>
      </c>
      <c r="J12" s="5"/>
      <c r="K12" s="6"/>
      <c r="L12" s="5"/>
      <c r="M12" s="7"/>
      <c r="N12" s="5"/>
      <c r="O12" s="7"/>
      <c r="P12" s="5"/>
      <c r="Q12" s="7"/>
      <c r="R12" s="5"/>
      <c r="S12" s="39"/>
    </row>
    <row r="13" spans="1:19" s="40" customFormat="1" ht="20.100000000000001" customHeight="1" thickBot="1" x14ac:dyDescent="0.3">
      <c r="A13" s="49">
        <v>5272</v>
      </c>
      <c r="B13" s="50" t="s">
        <v>18</v>
      </c>
      <c r="C13" s="51">
        <v>3279</v>
      </c>
      <c r="D13" s="52">
        <v>2279</v>
      </c>
      <c r="E13" s="51">
        <v>4578</v>
      </c>
      <c r="F13" s="53">
        <v>3343</v>
      </c>
      <c r="G13" s="54" t="s">
        <v>14</v>
      </c>
      <c r="H13" s="55">
        <f t="shared" si="0"/>
        <v>69.5</v>
      </c>
      <c r="I13" s="56">
        <f t="shared" si="1"/>
        <v>73.02</v>
      </c>
      <c r="J13" s="5"/>
      <c r="K13" s="6"/>
      <c r="L13" s="5"/>
      <c r="M13" s="7"/>
      <c r="N13" s="5"/>
      <c r="O13" s="7"/>
      <c r="P13" s="5"/>
      <c r="Q13" s="7"/>
      <c r="R13" s="5"/>
      <c r="S13" s="39"/>
    </row>
    <row r="14" spans="1:19" ht="13.5" thickTop="1" x14ac:dyDescent="0.25">
      <c r="A14" s="19" t="s">
        <v>22</v>
      </c>
      <c r="B14" s="15"/>
      <c r="C14" s="15"/>
      <c r="D14" s="15"/>
      <c r="E14" s="15"/>
      <c r="F14" s="15"/>
    </row>
    <row r="16" spans="1:19" x14ac:dyDescent="0.25">
      <c r="A16" s="1" t="s">
        <v>1</v>
      </c>
    </row>
    <row r="17" spans="1:1" x14ac:dyDescent="0.25">
      <c r="A17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2025-03-09T13:49:50Z</dcterms:modified>
</cp:coreProperties>
</file>