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Menyusui Dini" sheetId="87" r:id="rId1"/>
  </sheets>
  <definedNames>
    <definedName name="_xlnm.Print_Area" localSheetId="0">'Menyusui Dini'!$A$1:$I$17</definedName>
  </definedNames>
  <calcPr calcId="144525"/>
</workbook>
</file>

<file path=xl/calcChain.xml><?xml version="1.0" encoding="utf-8"?>
<calcChain xmlns="http://schemas.openxmlformats.org/spreadsheetml/2006/main">
  <c r="I12" i="87" l="1"/>
  <c r="H12" i="87"/>
  <c r="I11" i="87"/>
  <c r="H11" i="87"/>
  <c r="I10" i="87"/>
  <c r="H10" i="87"/>
  <c r="I8" i="87"/>
  <c r="H8" i="87"/>
  <c r="I7" i="87"/>
  <c r="H7" i="87"/>
  <c r="I6" i="87"/>
  <c r="H6" i="87"/>
  <c r="I5" i="87"/>
  <c r="H5" i="87"/>
  <c r="I4" i="87"/>
  <c r="H4" i="87"/>
  <c r="F9" i="87"/>
  <c r="E9" i="87"/>
  <c r="D9" i="87"/>
  <c r="C9" i="87"/>
  <c r="H9" i="87" s="1"/>
  <c r="I9" i="87" l="1"/>
</calcChain>
</file>

<file path=xl/sharedStrings.xml><?xml version="1.0" encoding="utf-8"?>
<sst xmlns="http://schemas.openxmlformats.org/spreadsheetml/2006/main" count="31" uniqueCount="23">
  <si>
    <t>JUMLAH BAYI BARU LAHIR</t>
  </si>
  <si>
    <t>Keterangan:</t>
  </si>
  <si>
    <t>IMD = Inisiasi Menyusui Dini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</si>
  <si>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</si>
  <si>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</si>
  <si>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</si>
  <si>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</si>
  <si>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</si>
  <si>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</si>
  <si>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</si>
  <si>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</si>
  <si>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JUMLAH BAYI MENDAPAT IMD</t>
  </si>
  <si>
    <t>CAKUPAN ASI EKSLUSIF (%)</t>
  </si>
  <si>
    <t>SATUAN</t>
  </si>
  <si>
    <t>Bayi</t>
  </si>
  <si>
    <t>JUMLAH BAYI 
Usia &lt; 6 Bln</t>
  </si>
  <si>
    <t>BAYI DIBERI 
ASI EKSKLUSIF</t>
  </si>
  <si>
    <t>CAKUPAN 
I M D 
(%)</t>
  </si>
  <si>
    <t>KOTA BIMA 2018</t>
  </si>
  <si>
    <t>KOTA BIMA 2019</t>
  </si>
  <si>
    <t>Jumlah Bayi Baru Lahir mendapat IMD dan Pemberian Asi Eksklusif Bayi usia &lt; 6 Bln di rinci per Kecamatan di Kota Bima Tahun 2021</t>
  </si>
  <si>
    <t>Sumber: Bidang Kesehatan Keluarga, Dinas Kesehatan Kota Bima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</si>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</sst>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2" borderId="1" xfId="6" applyNumberFormat="1" applyFont="1" applyFill="1" applyBorder="1" applyAlignment="1" applyProtection="1">
      <alignment horizontal="center" vertical="center"/>
      <protection hidden="1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3" fontId="8" fillId="2" borderId="4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3" xfId="6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2" fontId="9" fillId="0" borderId="0" xfId="6" applyNumberFormat="1" applyFont="1" applyFill="1" applyBorder="1" applyAlignment="1">
      <alignment horizontal="center" vertical="center"/>
    </xf>
    <xf numFmtId="2" fontId="8" fillId="2" borderId="1" xfId="6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9" fillId="0" borderId="5" xfId="6" applyNumberFormat="1" applyFont="1" applyFill="1" applyBorder="1" applyAlignment="1" applyProtection="1">
      <alignment horizontal="center" vertical="center"/>
      <protection locked="0"/>
    </xf>
    <xf numFmtId="3" fontId="8" fillId="2" borderId="6" xfId="6" applyNumberFormat="1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3" fontId="9" fillId="0" borderId="8" xfId="6" applyNumberFormat="1" applyFont="1" applyFill="1" applyBorder="1" applyAlignment="1">
      <alignment horizontal="center" vertical="center"/>
    </xf>
    <xf numFmtId="4" fontId="9" fillId="0" borderId="8" xfId="6" applyNumberFormat="1" applyFont="1" applyFill="1" applyBorder="1" applyAlignment="1">
      <alignment horizontal="center" vertical="center"/>
    </xf>
    <xf numFmtId="3" fontId="8" fillId="2" borderId="7" xfId="6" applyNumberFormat="1" applyFont="1" applyFill="1" applyBorder="1" applyAlignment="1">
      <alignment horizontal="center" vertical="center"/>
    </xf>
    <xf numFmtId="4" fontId="8" fillId="2" borderId="7" xfId="6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169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3" fontId="9" fillId="0" borderId="11" xfId="6" applyNumberFormat="1" applyFont="1" applyFill="1" applyBorder="1" applyAlignment="1" applyProtection="1">
      <alignment horizontal="center" vertical="center"/>
      <protection hidden="1"/>
    </xf>
    <xf numFmtId="3" fontId="9" fillId="0" borderId="9" xfId="6" applyNumberFormat="1" applyFont="1" applyFill="1" applyBorder="1" applyAlignment="1" applyProtection="1">
      <alignment horizontal="center" vertical="center"/>
      <protection hidden="1"/>
    </xf>
    <xf numFmtId="3" fontId="9" fillId="0" borderId="12" xfId="6" applyNumberFormat="1" applyFont="1" applyFill="1" applyBorder="1" applyAlignment="1" applyProtection="1">
      <alignment horizontal="center" vertical="center"/>
      <protection hidden="1"/>
    </xf>
    <xf numFmtId="3" fontId="9" fillId="0" borderId="10" xfId="6" applyNumberFormat="1" applyFont="1" applyFill="1" applyBorder="1" applyAlignment="1">
      <alignment horizontal="center" vertical="center"/>
    </xf>
    <xf numFmtId="4" fontId="9" fillId="0" borderId="10" xfId="6" applyNumberFormat="1" applyFont="1" applyFill="1" applyBorder="1" applyAlignment="1">
      <alignment horizontal="center" vertical="center"/>
    </xf>
    <xf numFmtId="2" fontId="9" fillId="0" borderId="9" xfId="6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3" fontId="9" fillId="0" borderId="15" xfId="6" applyNumberFormat="1" applyFont="1" applyFill="1" applyBorder="1" applyAlignment="1" applyProtection="1">
      <alignment horizontal="center" vertical="center"/>
      <protection hidden="1"/>
    </xf>
    <xf numFmtId="3" fontId="9" fillId="0" borderId="13" xfId="6" applyNumberFormat="1" applyFont="1" applyFill="1" applyBorder="1" applyAlignment="1" applyProtection="1">
      <alignment horizontal="center" vertical="center"/>
      <protection hidden="1"/>
    </xf>
    <xf numFmtId="3" fontId="9" fillId="0" borderId="16" xfId="6" applyNumberFormat="1" applyFont="1" applyFill="1" applyBorder="1" applyAlignment="1" applyProtection="1">
      <alignment horizontal="center" vertical="center"/>
      <protection hidden="1"/>
    </xf>
    <xf numFmtId="3" fontId="9" fillId="0" borderId="14" xfId="6" applyNumberFormat="1" applyFont="1" applyFill="1" applyBorder="1" applyAlignment="1">
      <alignment horizontal="center" vertical="center"/>
    </xf>
    <xf numFmtId="4" fontId="9" fillId="0" borderId="14" xfId="6" applyNumberFormat="1" applyFont="1" applyFill="1" applyBorder="1" applyAlignment="1">
      <alignment horizontal="center" vertical="center"/>
    </xf>
    <xf numFmtId="2" fontId="9" fillId="0" borderId="13" xfId="6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/>
    </xf>
    <xf numFmtId="3" fontId="9" fillId="0" borderId="19" xfId="6" applyNumberFormat="1" applyFont="1" applyFill="1" applyBorder="1" applyAlignment="1" applyProtection="1">
      <alignment horizontal="center" vertical="center"/>
      <protection hidden="1"/>
    </xf>
    <xf numFmtId="3" fontId="9" fillId="0" borderId="17" xfId="6" applyNumberFormat="1" applyFont="1" applyFill="1" applyBorder="1" applyAlignment="1" applyProtection="1">
      <alignment horizontal="center" vertical="center"/>
      <protection hidden="1"/>
    </xf>
    <xf numFmtId="3" fontId="9" fillId="0" borderId="20" xfId="6" applyNumberFormat="1" applyFont="1" applyFill="1" applyBorder="1" applyAlignment="1" applyProtection="1">
      <alignment horizontal="center" vertical="center"/>
      <protection hidden="1"/>
    </xf>
    <xf numFmtId="3" fontId="9" fillId="0" borderId="18" xfId="6" applyNumberFormat="1" applyFont="1" applyFill="1" applyBorder="1" applyAlignment="1">
      <alignment horizontal="center" vertical="center"/>
    </xf>
    <xf numFmtId="4" fontId="9" fillId="0" borderId="18" xfId="6" applyNumberFormat="1" applyFont="1" applyFill="1" applyBorder="1" applyAlignment="1">
      <alignment horizontal="center" vertical="center"/>
    </xf>
    <xf numFmtId="2" fontId="9" fillId="0" borderId="17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.85546875" style="1" customWidth="1"/>
    <col min="2" max="2" width="17.5703125" style="1" customWidth="1"/>
    <col min="3" max="6" width="12.5703125" style="1" customWidth="1"/>
    <col min="7" max="7" width="7.85546875" style="1" customWidth="1"/>
    <col min="8" max="9" width="10.85546875" style="1" customWidth="1"/>
    <col min="10" max="16384" width="9.140625" style="1"/>
  </cols>
  <sheetData>
    <row r="1" spans="1:19" x14ac:dyDescent="0.25">
      <c r="A1" s="20" t="s">
        <v>20</v>
      </c>
    </row>
    <row r="3" spans="1:19" ht="39" thickBot="1" x14ac:dyDescent="0.3">
      <c r="A3" s="24" t="s">
        <v>8</v>
      </c>
      <c r="B3" s="30" t="s">
        <v>9</v>
      </c>
      <c r="C3" s="25" t="s">
        <v>0</v>
      </c>
      <c r="D3" s="26" t="s">
        <v>11</v>
      </c>
      <c r="E3" s="27" t="s">
        <v>15</v>
      </c>
      <c r="F3" s="38" t="s">
        <v>16</v>
      </c>
      <c r="G3" s="30" t="s">
        <v>13</v>
      </c>
      <c r="H3" s="31" t="s">
        <v>17</v>
      </c>
      <c r="I3" s="24" t="s">
        <v>12</v>
      </c>
      <c r="J3" s="2"/>
      <c r="K3" s="2"/>
      <c r="L3" s="2"/>
      <c r="M3" s="2"/>
      <c r="N3" s="2"/>
      <c r="O3" s="2"/>
      <c r="P3" s="2"/>
      <c r="Q3" s="2"/>
      <c r="R3" s="3"/>
      <c r="S3" s="3"/>
    </row>
    <row r="4" spans="1:19" ht="20.25" customHeight="1" thickTop="1" x14ac:dyDescent="0.25">
      <c r="A4" s="4">
        <v>527201</v>
      </c>
      <c r="B4" s="36" t="s">
        <v>3</v>
      </c>
      <c r="C4" s="18">
        <v>736</v>
      </c>
      <c r="D4" s="17">
        <v>522</v>
      </c>
      <c r="E4" s="18">
        <v>1027</v>
      </c>
      <c r="F4" s="28">
        <v>750</v>
      </c>
      <c r="G4" s="32" t="s">
        <v>14</v>
      </c>
      <c r="H4" s="33">
        <f>IF(COUNT(C4:D4)=0,"-",IF(OR(SUM(D4)=0,SUM(C4)=0),0,ROUND(D4/C4*100,2)))</f>
        <v>70.92</v>
      </c>
      <c r="I4" s="22">
        <f>IF(COUNT(E4:F4)=0,"-",IF(OR(SUM(F4)=0,SUM(E4)=0),"-",ROUND(F4/E4*100,2)))</f>
        <v>73.03</v>
      </c>
      <c r="J4" s="5"/>
      <c r="K4" s="6"/>
      <c r="L4" s="5"/>
      <c r="M4" s="7"/>
      <c r="N4" s="5"/>
      <c r="O4" s="7"/>
      <c r="P4" s="5"/>
      <c r="Q4" s="7"/>
      <c r="R4" s="8"/>
      <c r="S4" s="9"/>
    </row>
    <row r="5" spans="1:19" ht="20.25" customHeight="1" x14ac:dyDescent="0.25">
      <c r="A5" s="4">
        <v>527202</v>
      </c>
      <c r="B5" s="36" t="s">
        <v>4</v>
      </c>
      <c r="C5" s="18">
        <v>383</v>
      </c>
      <c r="D5" s="17">
        <v>313</v>
      </c>
      <c r="E5" s="18">
        <v>535</v>
      </c>
      <c r="F5" s="28">
        <v>391</v>
      </c>
      <c r="G5" s="32" t="s">
        <v>14</v>
      </c>
      <c r="H5" s="33">
        <f t="shared" ref="H5:H12" si="0">IF(COUNT(C5:D5)=0,"-",IF(OR(SUM(D5)=0,SUM(C5)=0),0,ROUND(D5/C5*100,2)))</f>
        <v>81.72</v>
      </c>
      <c r="I5" s="22">
        <f t="shared" ref="I5:I12" si="1">IF(COUNT(E5:F5)=0,"-",IF(OR(SUM(F5)=0,SUM(E5)=0),"-",ROUND(F5/E5*100,2)))</f>
        <v>73.08</v>
      </c>
      <c r="J5" s="5"/>
      <c r="K5" s="6"/>
      <c r="L5" s="5"/>
      <c r="M5" s="7"/>
      <c r="N5" s="5"/>
      <c r="O5" s="7"/>
      <c r="P5" s="5"/>
      <c r="Q5" s="7"/>
      <c r="R5" s="8"/>
      <c r="S5" s="9"/>
    </row>
    <row r="6" spans="1:19" ht="20.25" customHeight="1" x14ac:dyDescent="0.25">
      <c r="A6" s="4">
        <v>527203</v>
      </c>
      <c r="B6" s="36" t="s">
        <v>5</v>
      </c>
      <c r="C6" s="18">
        <v>660</v>
      </c>
      <c r="D6" s="17">
        <v>514</v>
      </c>
      <c r="E6" s="18">
        <v>922</v>
      </c>
      <c r="F6" s="28">
        <v>674</v>
      </c>
      <c r="G6" s="32" t="s">
        <v>14</v>
      </c>
      <c r="H6" s="33">
        <f t="shared" si="0"/>
        <v>77.88</v>
      </c>
      <c r="I6" s="22">
        <f t="shared" si="1"/>
        <v>73.099999999999994</v>
      </c>
      <c r="J6" s="5"/>
      <c r="K6" s="6"/>
      <c r="L6" s="5"/>
      <c r="M6" s="7"/>
      <c r="N6" s="5"/>
      <c r="O6" s="7"/>
      <c r="P6" s="5"/>
      <c r="Q6" s="7"/>
      <c r="R6" s="8"/>
      <c r="S6" s="9"/>
    </row>
    <row r="7" spans="1:19" ht="20.25" customHeight="1" x14ac:dyDescent="0.25">
      <c r="A7" s="4">
        <v>527204</v>
      </c>
      <c r="B7" s="36" t="s">
        <v>6</v>
      </c>
      <c r="C7" s="18">
        <v>824</v>
      </c>
      <c r="D7" s="17">
        <v>446</v>
      </c>
      <c r="E7" s="18">
        <v>1151</v>
      </c>
      <c r="F7" s="28">
        <v>841</v>
      </c>
      <c r="G7" s="32" t="s">
        <v>14</v>
      </c>
      <c r="H7" s="33">
        <f t="shared" si="0"/>
        <v>54.13</v>
      </c>
      <c r="I7" s="22">
        <f t="shared" si="1"/>
        <v>73.069999999999993</v>
      </c>
      <c r="J7" s="5"/>
      <c r="K7" s="6"/>
      <c r="L7" s="5"/>
      <c r="M7" s="7"/>
      <c r="N7" s="5"/>
      <c r="O7" s="7"/>
      <c r="P7" s="5"/>
      <c r="Q7" s="7"/>
      <c r="R7" s="8"/>
      <c r="S7" s="9"/>
    </row>
    <row r="8" spans="1:19" ht="20.25" customHeight="1" x14ac:dyDescent="0.25">
      <c r="A8" s="4">
        <v>527205</v>
      </c>
      <c r="B8" s="36" t="s">
        <v>7</v>
      </c>
      <c r="C8" s="18">
        <v>769</v>
      </c>
      <c r="D8" s="17">
        <v>429</v>
      </c>
      <c r="E8" s="18">
        <v>1074</v>
      </c>
      <c r="F8" s="28">
        <v>785</v>
      </c>
      <c r="G8" s="32" t="s">
        <v>14</v>
      </c>
      <c r="H8" s="33">
        <f t="shared" si="0"/>
        <v>55.79</v>
      </c>
      <c r="I8" s="22">
        <f t="shared" si="1"/>
        <v>73.09</v>
      </c>
      <c r="J8" s="5"/>
      <c r="K8" s="6"/>
      <c r="L8" s="5"/>
      <c r="M8" s="7"/>
      <c r="N8" s="5"/>
      <c r="O8" s="7"/>
      <c r="P8" s="5"/>
      <c r="Q8" s="7"/>
      <c r="R8" s="8"/>
      <c r="S8" s="9"/>
    </row>
    <row r="9" spans="1:19" ht="24.75" customHeight="1" thickBot="1" x14ac:dyDescent="0.3">
      <c r="A9" s="21">
        <v>5272</v>
      </c>
      <c r="B9" s="37" t="s">
        <v>10</v>
      </c>
      <c r="C9" s="16">
        <f>IF(COUNT(C4:C8)=0,"-",SUM(C4:C8))</f>
        <v>3372</v>
      </c>
      <c r="D9" s="10">
        <f t="shared" ref="D9:F9" si="2">IF(COUNT(D4:D8)=0,"-",SUM(D4:D8))</f>
        <v>2224</v>
      </c>
      <c r="E9" s="16">
        <f t="shared" si="2"/>
        <v>4709</v>
      </c>
      <c r="F9" s="29">
        <f t="shared" si="2"/>
        <v>3441</v>
      </c>
      <c r="G9" s="34" t="s">
        <v>14</v>
      </c>
      <c r="H9" s="35">
        <f t="shared" si="0"/>
        <v>65.95</v>
      </c>
      <c r="I9" s="23">
        <f t="shared" si="1"/>
        <v>73.069999999999993</v>
      </c>
      <c r="J9" s="11"/>
      <c r="K9" s="12"/>
      <c r="L9" s="11"/>
      <c r="M9" s="13"/>
      <c r="N9" s="11"/>
      <c r="O9" s="13"/>
      <c r="P9" s="11"/>
      <c r="Q9" s="13"/>
      <c r="R9" s="11"/>
      <c r="S9" s="14"/>
    </row>
    <row r="10" spans="1:19" s="40" customFormat="1" ht="20.100000000000001" customHeight="1" thickTop="1" x14ac:dyDescent="0.25">
      <c r="A10" s="41">
        <v>5272</v>
      </c>
      <c r="B10" s="42" t="s">
        <v>22</v>
      </c>
      <c r="C10" s="43">
        <v>3254</v>
      </c>
      <c r="D10" s="44">
        <v>2224</v>
      </c>
      <c r="E10" s="43">
        <v>4544</v>
      </c>
      <c r="F10" s="45">
        <v>3320</v>
      </c>
      <c r="G10" s="46" t="s">
        <v>14</v>
      </c>
      <c r="H10" s="47">
        <f t="shared" si="0"/>
        <v>68.349999999999994</v>
      </c>
      <c r="I10" s="48">
        <f t="shared" si="1"/>
        <v>73.06</v>
      </c>
      <c r="J10" s="5"/>
      <c r="K10" s="6"/>
      <c r="L10" s="5"/>
      <c r="M10" s="7"/>
      <c r="N10" s="5"/>
      <c r="O10" s="7"/>
      <c r="P10" s="5"/>
      <c r="Q10" s="7"/>
      <c r="R10" s="5"/>
      <c r="S10" s="39"/>
    </row>
    <row r="11" spans="1:19" s="40" customFormat="1" ht="20.100000000000001" customHeight="1" x14ac:dyDescent="0.25">
      <c r="A11" s="57">
        <v>5272</v>
      </c>
      <c r="B11" s="58" t="s">
        <v>19</v>
      </c>
      <c r="C11" s="59">
        <v>3230</v>
      </c>
      <c r="D11" s="60">
        <v>2245</v>
      </c>
      <c r="E11" s="59">
        <v>4510</v>
      </c>
      <c r="F11" s="61">
        <v>3295</v>
      </c>
      <c r="G11" s="62" t="s">
        <v>14</v>
      </c>
      <c r="H11" s="63">
        <f t="shared" si="0"/>
        <v>69.5</v>
      </c>
      <c r="I11" s="64">
        <f t="shared" si="1"/>
        <v>73.06</v>
      </c>
      <c r="J11" s="5"/>
      <c r="K11" s="6"/>
      <c r="L11" s="5"/>
      <c r="M11" s="7"/>
      <c r="N11" s="5"/>
      <c r="O11" s="7"/>
      <c r="P11" s="5"/>
      <c r="Q11" s="7"/>
      <c r="R11" s="5"/>
      <c r="S11" s="39"/>
    </row>
    <row r="12" spans="1:19" s="40" customFormat="1" ht="20.100000000000001" customHeight="1" thickBot="1" x14ac:dyDescent="0.3">
      <c r="A12" s="49">
        <v>5272</v>
      </c>
      <c r="B12" s="50" t="s">
        <v>18</v>
      </c>
      <c r="C12" s="51">
        <v>3279</v>
      </c>
      <c r="D12" s="52">
        <v>2279</v>
      </c>
      <c r="E12" s="51">
        <v>4578</v>
      </c>
      <c r="F12" s="53">
        <v>3343</v>
      </c>
      <c r="G12" s="54" t="s">
        <v>14</v>
      </c>
      <c r="H12" s="55">
        <f t="shared" si="0"/>
        <v>69.5</v>
      </c>
      <c r="I12" s="56">
        <f t="shared" si="1"/>
        <v>73.02</v>
      </c>
      <c r="J12" s="5"/>
      <c r="K12" s="6"/>
      <c r="L12" s="5"/>
      <c r="M12" s="7"/>
      <c r="N12" s="5"/>
      <c r="O12" s="7"/>
      <c r="P12" s="5"/>
      <c r="Q12" s="7"/>
      <c r="R12" s="5"/>
      <c r="S12" s="39"/>
    </row>
    <row r="13" spans="1:19" ht="13.5" thickTop="1" x14ac:dyDescent="0.25">
      <c r="A13" s="19" t="s">
        <v>21</v>
      </c>
      <c r="B13" s="15"/>
      <c r="C13" s="15"/>
      <c r="D13" s="15"/>
      <c r="E13" s="15"/>
      <c r="F13" s="15"/>
    </row>
    <row r="15" spans="1:19" x14ac:dyDescent="0.25">
      <c r="A15" s="1" t="s">
        <v>1</v>
      </c>
    </row>
    <row r="16" spans="1:19" x14ac:dyDescent="0.25">
      <c r="A16" s="1" t="s">
        <v>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Menyusui Dini</vt:lpstr>
      <vt:lpstr>'Menyusui Dini'!Print_Area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2025-03-09T13:12:04Z</dcterms:modified>
</cp:coreProperties>
</file>