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Ts 2021-2022-Genap" sheetId="2" r:id="rId1"/>
  </sheets>
  <calcPr calcId="144525"/>
</workbook>
</file>

<file path=xl/calcChain.xml><?xml version="1.0" encoding="utf-8"?>
<calcChain xmlns="http://schemas.openxmlformats.org/spreadsheetml/2006/main">
  <c r="H11" i="2" l="1"/>
  <c r="E11" i="2"/>
  <c r="J10" i="2" l="1"/>
  <c r="I10" i="2"/>
  <c r="H10" i="2"/>
  <c r="E10" i="2"/>
  <c r="K10" i="2" l="1"/>
  <c r="J11" i="2"/>
  <c r="I11" i="2"/>
  <c r="I12" i="2"/>
  <c r="K11" i="2" l="1"/>
  <c r="E12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2" i="2"/>
  <c r="K12" i="2" s="1"/>
  <c r="H12" i="2"/>
</calcChain>
</file>

<file path=xl/sharedStrings.xml><?xml version="1.0" encoding="utf-8"?>
<sst xmlns="http://schemas.openxmlformats.org/spreadsheetml/2006/main" count="36" uniqueCount="25">
  <si>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</si>
  <si>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</si>
  <si>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</si>
  <si>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</si>
  <si>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</si>
  <si>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</si>
  <si>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</si>
  <si>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</si>
  <si>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</si>
  <si>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</si>
  <si>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Kantor Kementerian Agama, Pemerintah Kota Bima, Tahun 2022</t>
  </si>
  <si>
    <t>-</t>
  </si>
  <si>
    <t>KOTA BIMA 2020/2021-Genap</t>
  </si>
  <si>
    <t>KOTA BIMA 2021/2022-Ganjil</t>
  </si>
  <si>
    <t>MTs_NEGERI SISWA_Lk</t>
  </si>
  <si>
    <t>MTs_NEGERI SISWA_Pr</t>
  </si>
  <si>
    <t>JMLH SISWA MTs_NEGERI</t>
  </si>
  <si>
    <t>MTs_SWASTA SISWA_Lk</t>
  </si>
  <si>
    <t>MTs_SWASTA SISWA_Pr</t>
  </si>
  <si>
    <t>JMLH SISWA MTs_SWASTA</t>
  </si>
  <si>
    <t>TOTAL JMLH SISWA_MTs</t>
  </si>
  <si>
    <t>JMLH_SISWA_MTs LAKI-LAKI</t>
  </si>
  <si>
    <t>JMLH_SISWA_MTs PEREMPUAN</t>
  </si>
  <si>
    <t xml:space="preserve">Jumlah Peserta Didik Jenjang Madrasah Tsanawiyah (MTs) di Kota Bima, Semester GENAP Tahun Ajaran 2021/2022, menurut Jenis kelamin dan Status MTs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</si>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</sst>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8" width="11.7109375" style="1" customWidth="1"/>
    <col min="9" max="9" width="14.140625" style="1" customWidth="1"/>
    <col min="10" max="10" width="1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23</v>
      </c>
    </row>
    <row r="3" spans="1:12" ht="26.25" thickBot="1" x14ac:dyDescent="0.3">
      <c r="A3" s="3" t="s">
        <v>0</v>
      </c>
      <c r="B3" s="23" t="s">
        <v>1</v>
      </c>
      <c r="C3" s="6" t="s">
        <v>14</v>
      </c>
      <c r="D3" s="6" t="s">
        <v>15</v>
      </c>
      <c r="E3" s="12" t="s">
        <v>16</v>
      </c>
      <c r="F3" s="7" t="s">
        <v>17</v>
      </c>
      <c r="G3" s="8" t="s">
        <v>18</v>
      </c>
      <c r="H3" s="6" t="s">
        <v>19</v>
      </c>
      <c r="I3" s="7" t="s">
        <v>21</v>
      </c>
      <c r="J3" s="8" t="s">
        <v>22</v>
      </c>
      <c r="K3" s="12" t="s">
        <v>20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824</v>
      </c>
      <c r="D4" s="15">
        <v>913</v>
      </c>
      <c r="E4" s="25">
        <f>IF(COUNT(C4:D4)=0,"-",SUM(C4:D4))</f>
        <v>1737</v>
      </c>
      <c r="F4" s="16">
        <v>100</v>
      </c>
      <c r="G4" s="17">
        <v>100</v>
      </c>
      <c r="H4" s="15">
        <f>IF(COUNT(F4:G4)=0,"-",SUM(F4:G4))</f>
        <v>200</v>
      </c>
      <c r="I4" s="16">
        <f>IF(COUNT(C4,F4)=0,"-",SUM(C4,F4))</f>
        <v>924</v>
      </c>
      <c r="J4" s="17">
        <f>IF(COUNT(D4,G4)=0,"-",SUM(D4,G4))</f>
        <v>1013</v>
      </c>
      <c r="K4" s="18">
        <f>IF(COUNT(I4:J4)=0,"-",SUM(I4:J4))</f>
        <v>1937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12</v>
      </c>
      <c r="G5" s="17">
        <v>13</v>
      </c>
      <c r="H5" s="15">
        <f t="shared" ref="H5:H8" si="1">IF(COUNT(F5:G5)=0,"-",SUM(F5:G5))</f>
        <v>25</v>
      </c>
      <c r="I5" s="16">
        <f t="shared" ref="I5:I8" si="2">IF(COUNT(C5,F5)=0,"-",SUM(C5,F5))</f>
        <v>12</v>
      </c>
      <c r="J5" s="17">
        <f t="shared" ref="J5:J8" si="3">IF(COUNT(D5,G5)=0,"-",SUM(D5,G5))</f>
        <v>13</v>
      </c>
      <c r="K5" s="18">
        <f t="shared" ref="K5:K8" si="4">IF(COUNT(I5:J5)=0,"-",SUM(I5:J5))</f>
        <v>25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46</v>
      </c>
      <c r="G6" s="17">
        <v>35</v>
      </c>
      <c r="H6" s="15">
        <f t="shared" si="1"/>
        <v>81</v>
      </c>
      <c r="I6" s="16">
        <f t="shared" si="2"/>
        <v>46</v>
      </c>
      <c r="J6" s="17">
        <f t="shared" si="3"/>
        <v>35</v>
      </c>
      <c r="K6" s="18">
        <f t="shared" si="4"/>
        <v>81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87</v>
      </c>
      <c r="G7" s="17">
        <v>62</v>
      </c>
      <c r="H7" s="15">
        <f t="shared" si="1"/>
        <v>149</v>
      </c>
      <c r="I7" s="16">
        <f t="shared" si="2"/>
        <v>87</v>
      </c>
      <c r="J7" s="17">
        <f>IF(COUNT(D7,G7)=0,"-",SUM(D7,G7))</f>
        <v>62</v>
      </c>
      <c r="K7" s="18">
        <f t="shared" si="4"/>
        <v>149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372</v>
      </c>
      <c r="D8" s="15">
        <v>470</v>
      </c>
      <c r="E8" s="25">
        <f t="shared" si="0"/>
        <v>842</v>
      </c>
      <c r="F8" s="16">
        <v>405</v>
      </c>
      <c r="G8" s="17">
        <v>418</v>
      </c>
      <c r="H8" s="15">
        <f t="shared" si="1"/>
        <v>823</v>
      </c>
      <c r="I8" s="16">
        <f t="shared" si="2"/>
        <v>777</v>
      </c>
      <c r="J8" s="17">
        <f t="shared" si="3"/>
        <v>888</v>
      </c>
      <c r="K8" s="18">
        <f t="shared" si="4"/>
        <v>1665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24</v>
      </c>
      <c r="C9" s="20">
        <f>IF(COUNT(C4:C8)=0,"-",SUM(C4:C8))</f>
        <v>1196</v>
      </c>
      <c r="D9" s="20">
        <f t="shared" ref="D9:F9" si="5">IF(COUNT(D4:D8)=0,"-",SUM(D4:D8))</f>
        <v>1383</v>
      </c>
      <c r="E9" s="19">
        <f>IF(COUNT(C9:D9)=0,"-",SUM(C9:D9))</f>
        <v>2579</v>
      </c>
      <c r="F9" s="21">
        <f t="shared" si="5"/>
        <v>650</v>
      </c>
      <c r="G9" s="22">
        <f t="shared" ref="G9" si="6">IF(COUNT(G4:G8)=0,"-",SUM(G4:G8))</f>
        <v>628</v>
      </c>
      <c r="H9" s="20">
        <f>IF(COUNT(F9:G9)=0,"-",SUM(F9:G9))</f>
        <v>1278</v>
      </c>
      <c r="I9" s="21">
        <f t="shared" ref="I9:I11" si="7">IF(COUNT(C9,F9)=0,"-",SUM(C9,F9))</f>
        <v>1846</v>
      </c>
      <c r="J9" s="22">
        <f>IF(COUNT(D9,G9)=0,"-",SUM(D9,G9))</f>
        <v>2011</v>
      </c>
      <c r="K9" s="19">
        <f>IF(COUNT(I9:J9)=0,"-",SUM(I9:J9))</f>
        <v>3857</v>
      </c>
      <c r="L9" s="4" t="s">
        <v>3</v>
      </c>
    </row>
    <row r="10" spans="1:12" s="13" customFormat="1" ht="20.100000000000001" customHeight="1" thickTop="1" x14ac:dyDescent="0.25">
      <c r="A10" s="28">
        <v>5272</v>
      </c>
      <c r="B10" s="29" t="s">
        <v>13</v>
      </c>
      <c r="C10" s="30">
        <v>1135</v>
      </c>
      <c r="D10" s="30">
        <v>1407</v>
      </c>
      <c r="E10" s="31">
        <f>IF(COUNT(C10:D10)=0,"-",SUM(C10:D10))</f>
        <v>2542</v>
      </c>
      <c r="F10" s="32">
        <v>605</v>
      </c>
      <c r="G10" s="33">
        <v>640</v>
      </c>
      <c r="H10" s="30">
        <f>IF(COUNT(F10:G10)=0,"-",SUM(F10:G10))</f>
        <v>1245</v>
      </c>
      <c r="I10" s="32">
        <f t="shared" ref="I10" si="8">IF(COUNT(C10,F10)=0,"-",SUM(C10,F10))</f>
        <v>1740</v>
      </c>
      <c r="J10" s="33">
        <f>IF(COUNT(D10,G10)=0,"-",SUM(D10,G10))</f>
        <v>2047</v>
      </c>
      <c r="K10" s="31">
        <f>IF(COUNT(I10:J10)=0,"-",SUM(I10:J10))</f>
        <v>3787</v>
      </c>
      <c r="L10" s="28" t="s">
        <v>3</v>
      </c>
    </row>
    <row r="11" spans="1:12" s="13" customFormat="1" ht="20.100000000000001" customHeight="1" x14ac:dyDescent="0.25">
      <c r="A11" s="40">
        <v>5272</v>
      </c>
      <c r="B11" s="41" t="s">
        <v>12</v>
      </c>
      <c r="C11" s="42">
        <v>960</v>
      </c>
      <c r="D11" s="42">
        <v>1333</v>
      </c>
      <c r="E11" s="43">
        <f t="shared" ref="E11" si="9">IF(COUNT(C11:D11)=0,"-",SUM(C11:D11))</f>
        <v>2293</v>
      </c>
      <c r="F11" s="44">
        <v>617</v>
      </c>
      <c r="G11" s="45">
        <v>677</v>
      </c>
      <c r="H11" s="42">
        <f>IF(COUNT(F11:G11)=0,"-",SUM(F11:G11))</f>
        <v>1294</v>
      </c>
      <c r="I11" s="44">
        <f t="shared" si="7"/>
        <v>1577</v>
      </c>
      <c r="J11" s="45">
        <f>IF(COUNT(D11,G11)=0,"-",SUM(D11,G11))</f>
        <v>2010</v>
      </c>
      <c r="K11" s="43">
        <f>IF(COUNT(I11:J11)=0,"-",SUM(I11:J11))</f>
        <v>3587</v>
      </c>
      <c r="L11" s="40" t="s">
        <v>3</v>
      </c>
    </row>
    <row r="12" spans="1:12" s="13" customFormat="1" ht="20.100000000000001" customHeight="1" thickBot="1" x14ac:dyDescent="0.3">
      <c r="A12" s="34">
        <v>5272</v>
      </c>
      <c r="B12" s="35" t="s">
        <v>9</v>
      </c>
      <c r="C12" s="36" t="s">
        <v>11</v>
      </c>
      <c r="D12" s="36" t="s">
        <v>11</v>
      </c>
      <c r="E12" s="37" t="str">
        <f>IF(COUNT(C12:D12)=0,"-",SUM(C12:D12))</f>
        <v>-</v>
      </c>
      <c r="F12" s="38" t="s">
        <v>11</v>
      </c>
      <c r="G12" s="39" t="s">
        <v>11</v>
      </c>
      <c r="H12" s="36" t="str">
        <f>IF(COUNT(F12:G12)=0,"-",SUM(F12:G12))</f>
        <v>-</v>
      </c>
      <c r="I12" s="38" t="str">
        <f t="shared" ref="I12" si="10">IF(COUNT(C12,F12)=0,"-",SUM(C12,F12))</f>
        <v>-</v>
      </c>
      <c r="J12" s="39" t="str">
        <f>IF(COUNT(D12,G12)=0,"-",SUM(D12,G12))</f>
        <v>-</v>
      </c>
      <c r="K12" s="37" t="str">
        <f>IF(COUNT(I12:J12)=0,"-",SUM(I12:J12))</f>
        <v>-</v>
      </c>
      <c r="L12" s="34" t="s">
        <v>3</v>
      </c>
    </row>
    <row r="13" spans="1:12" ht="20.100000000000001" customHeight="1" thickTop="1" x14ac:dyDescent="0.25">
      <c r="A13" s="2" t="s">
        <v>10</v>
      </c>
    </row>
    <row r="14" spans="1:12" ht="20.100000000000001" customHeight="1" x14ac:dyDescent="0.25">
      <c r="C14" s="13"/>
      <c r="D14" s="14"/>
      <c r="E14" s="14"/>
      <c r="F14" s="13"/>
      <c r="G14" s="14"/>
      <c r="H14" s="14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SISWA_MTs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2025-06-05T05:03:18Z</dcterms:modified>
</cp:coreProperties>
</file>