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Ts 2020-2021 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<sst xmlns="http://schemas.openxmlformats.org/spreadsheetml/2006/main" count="34" uniqueCount="25">
  <si>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</si>
  <si>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</si>
  <si>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</si>
  <si>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</si>
  <si>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</si>
  <si>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</si>
  <si>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</si>
  <si>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</si>
  <si>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</si>
  <si>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</si>
  <si>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</si>
  <si>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KOTA BIMA 2020/2021-Genap</t>
  </si>
  <si>
    <t xml:space="preserve">Jumlah Peserta Didik Jenjang Madrasah Tsanawiyah (MTs) di Kota Bima, Semester Genap Tahun Ajaran 2020/2021, menurut Jenis kelamin dan Status Madrasah per Kecamatan </t>
  </si>
  <si>
    <t>Sumber : Dapodik Kantor Kementerian Agama, Pemerintah Kota Bima, Tahun 2021</t>
  </si>
  <si>
    <t>-</t>
  </si>
  <si>
    <t>MTs NEGERI SISWA_Lk</t>
  </si>
  <si>
    <t>MTs NEGERI SISWA_Pr</t>
  </si>
  <si>
    <t>JMLH SISWA MTs NEGERI</t>
  </si>
  <si>
    <t>MTs SWASTA SISWA_Lk</t>
  </si>
  <si>
    <t>MTs SWASTA SISWA_Pr</t>
  </si>
  <si>
    <t>JMLH SISWA MTs SWASTA</t>
  </si>
  <si>
    <t>JMLH SISWA MTs LAKI-LAKI</t>
  </si>
  <si>
    <t>JMLH SISWA MTs PEREMPUAN</t>
  </si>
  <si>
    <t>TOTAL JMLH SISWA MTs</t>
  </si>
  <si>
    <r>
      <t>MTs = Madrasah Tsanawiyah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</si>
</sst>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12</v>
      </c>
    </row>
    <row r="3" spans="1:12" ht="26.25" thickBot="1" x14ac:dyDescent="0.3">
      <c r="A3" s="3" t="s">
        <v>0</v>
      </c>
      <c r="B3" s="23" t="s">
        <v>1</v>
      </c>
      <c r="C3" s="6" t="s">
        <v>15</v>
      </c>
      <c r="D3" s="6" t="s">
        <v>16</v>
      </c>
      <c r="E3" s="12" t="s">
        <v>17</v>
      </c>
      <c r="F3" s="7" t="s">
        <v>18</v>
      </c>
      <c r="G3" s="8" t="s">
        <v>19</v>
      </c>
      <c r="H3" s="6" t="s">
        <v>20</v>
      </c>
      <c r="I3" s="7" t="s">
        <v>21</v>
      </c>
      <c r="J3" s="8" t="s">
        <v>22</v>
      </c>
      <c r="K3" s="12" t="s">
        <v>23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600</v>
      </c>
      <c r="D4" s="15">
        <v>900</v>
      </c>
      <c r="E4" s="25">
        <f>IF(COUNT(C4:D4)=0,"-",SUM(C4:D4))</f>
        <v>1500</v>
      </c>
      <c r="F4" s="16">
        <v>122</v>
      </c>
      <c r="G4" s="17">
        <v>124</v>
      </c>
      <c r="H4" s="15">
        <f>IF(COUNT(F4:G4)=0,"-",SUM(F4:G4))</f>
        <v>246</v>
      </c>
      <c r="I4" s="16">
        <f>IF(COUNT(C4,F4)=0,"-",SUM(C4,F4))</f>
        <v>722</v>
      </c>
      <c r="J4" s="17">
        <f>IF(COUNT(D4,G4)=0,"-",SUM(D4,G4))</f>
        <v>1024</v>
      </c>
      <c r="K4" s="18">
        <f>IF(COUNT(I4:J4)=0,"-",SUM(I4:J4))</f>
        <v>1746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0" si="0">IF(COUNT(C5:D5)=0,"-",SUM(C5:D5))</f>
        <v>0</v>
      </c>
      <c r="F5" s="16">
        <v>22</v>
      </c>
      <c r="G5" s="17">
        <v>18</v>
      </c>
      <c r="H5" s="15">
        <f t="shared" ref="H5:H8" si="1">IF(COUNT(F5:G5)=0,"-",SUM(F5:G5))</f>
        <v>40</v>
      </c>
      <c r="I5" s="16">
        <f t="shared" ref="I5:I8" si="2">IF(COUNT(C5,F5)=0,"-",SUM(C5,F5))</f>
        <v>22</v>
      </c>
      <c r="J5" s="17">
        <f t="shared" ref="J5:J8" si="3">IF(COUNT(D5,G5)=0,"-",SUM(D5,G5))</f>
        <v>18</v>
      </c>
      <c r="K5" s="18">
        <f t="shared" ref="K5:K8" si="4">IF(COUNT(I5:J5)=0,"-",SUM(I5:J5))</f>
        <v>40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44</v>
      </c>
      <c r="G6" s="17">
        <v>22</v>
      </c>
      <c r="H6" s="15">
        <f t="shared" si="1"/>
        <v>66</v>
      </c>
      <c r="I6" s="16">
        <f t="shared" si="2"/>
        <v>44</v>
      </c>
      <c r="J6" s="17">
        <f t="shared" si="3"/>
        <v>22</v>
      </c>
      <c r="K6" s="18">
        <f t="shared" si="4"/>
        <v>66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102</v>
      </c>
      <c r="G7" s="17">
        <v>94</v>
      </c>
      <c r="H7" s="15">
        <f t="shared" si="1"/>
        <v>196</v>
      </c>
      <c r="I7" s="16">
        <f t="shared" si="2"/>
        <v>102</v>
      </c>
      <c r="J7" s="17">
        <f>IF(COUNT(D7,G7)=0,"-",SUM(D7,G7))</f>
        <v>94</v>
      </c>
      <c r="K7" s="18">
        <f t="shared" si="4"/>
        <v>196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360</v>
      </c>
      <c r="D8" s="15">
        <v>433</v>
      </c>
      <c r="E8" s="25">
        <f t="shared" si="0"/>
        <v>793</v>
      </c>
      <c r="F8" s="16">
        <v>327</v>
      </c>
      <c r="G8" s="17">
        <v>419</v>
      </c>
      <c r="H8" s="15">
        <f t="shared" si="1"/>
        <v>746</v>
      </c>
      <c r="I8" s="16">
        <f t="shared" si="2"/>
        <v>687</v>
      </c>
      <c r="J8" s="17">
        <f t="shared" si="3"/>
        <v>852</v>
      </c>
      <c r="K8" s="18">
        <f t="shared" si="4"/>
        <v>1539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11</v>
      </c>
      <c r="C9" s="20">
        <f>IF(COUNT(C4:C8)=0,"-",SUM(C4:C8))</f>
        <v>960</v>
      </c>
      <c r="D9" s="20">
        <f t="shared" ref="D9:F9" si="5">IF(COUNT(D4:D8)=0,"-",SUM(D4:D8))</f>
        <v>1333</v>
      </c>
      <c r="E9" s="19">
        <f t="shared" ref="E9" si="6">IF(COUNT(E4:E8)=0,"-",SUM(E4:E8))</f>
        <v>2293</v>
      </c>
      <c r="F9" s="21">
        <f t="shared" si="5"/>
        <v>617</v>
      </c>
      <c r="G9" s="22">
        <f t="shared" ref="G9:K9" si="7">IF(COUNT(G4:G8)=0,"-",SUM(G4:G8))</f>
        <v>677</v>
      </c>
      <c r="H9" s="20">
        <f t="shared" si="7"/>
        <v>1294</v>
      </c>
      <c r="I9" s="21">
        <f t="shared" ref="I9:J9" si="8">IF(COUNT(I4:I8)=0,"-",SUM(I4:I8))</f>
        <v>1577</v>
      </c>
      <c r="J9" s="22">
        <f t="shared" si="8"/>
        <v>2010</v>
      </c>
      <c r="K9" s="19">
        <f t="shared" si="7"/>
        <v>3587</v>
      </c>
      <c r="L9" s="4" t="s">
        <v>3</v>
      </c>
    </row>
    <row r="10" spans="1:12" s="13" customFormat="1" ht="20.100000000000001" customHeight="1" thickTop="1" thickBot="1" x14ac:dyDescent="0.3">
      <c r="A10" s="29">
        <v>5272</v>
      </c>
      <c r="B10" s="30" t="s">
        <v>9</v>
      </c>
      <c r="C10" s="31" t="s">
        <v>14</v>
      </c>
      <c r="D10" s="31" t="s">
        <v>14</v>
      </c>
      <c r="E10" s="32" t="str">
        <f t="shared" si="0"/>
        <v>-</v>
      </c>
      <c r="F10" s="33" t="s">
        <v>14</v>
      </c>
      <c r="G10" s="34" t="s">
        <v>14</v>
      </c>
      <c r="H10" s="31" t="str">
        <f t="shared" ref="H10" si="9">IF(COUNT(F10:G10)=0,"-",SUM(F10:G10))</f>
        <v>-</v>
      </c>
      <c r="I10" s="33" t="str">
        <f t="shared" ref="I10" si="10">IF(COUNT(C10,F10)=0,"-",SUM(C10,F10))</f>
        <v>-</v>
      </c>
      <c r="J10" s="34" t="str">
        <f>IF(COUNT(D10,G10)=0,"-",SUM(D10,G10))</f>
        <v>-</v>
      </c>
      <c r="K10" s="32" t="str">
        <f t="shared" ref="K10" si="11">IF(COUNT(I10:J10)=0,"-",SUM(I10:J10))</f>
        <v>-</v>
      </c>
      <c r="L10" s="29" t="s">
        <v>3</v>
      </c>
    </row>
    <row r="11" spans="1:12" ht="20.100000000000001" customHeight="1" thickTop="1" x14ac:dyDescent="0.25">
      <c r="A11" s="2" t="s">
        <v>13</v>
      </c>
    </row>
    <row r="12" spans="1:12" ht="20.100000000000001" customHeight="1" x14ac:dyDescent="0.25">
      <c r="C12" s="13"/>
      <c r="D12" s="14"/>
      <c r="E12" s="14"/>
      <c r="F12" s="13"/>
      <c r="G12" s="14"/>
      <c r="H12" s="14"/>
    </row>
    <row r="13" spans="1:12" ht="20.100000000000001" customHeight="1" x14ac:dyDescent="0.25">
      <c r="A13" s="28" t="s">
        <v>10</v>
      </c>
      <c r="C13" s="13"/>
      <c r="D13" s="13"/>
      <c r="E13" s="13"/>
      <c r="F13" s="13"/>
      <c r="G13" s="13"/>
      <c r="H13" s="13"/>
    </row>
    <row r="14" spans="1:12" ht="20.100000000000001" customHeight="1" x14ac:dyDescent="0.25">
      <c r="A14" s="28" t="s">
        <v>24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Siswa_MTs 2020-2021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2025-06-02T16:03:51Z</dcterms:modified>
</cp:coreProperties>
</file>