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06EEBE81-D6A6-49C9-B6D9-9C3EE645A0C5}" xr6:coauthVersionLast="47" xr6:coauthVersionMax="47" xr10:uidLastSave="{00000000-0000-0000-0000-000000000000}"/>
  <bookViews>
    <workbookView xWindow="10770" yWindow="195" windowWidth="9705" windowHeight="10635" tabRatio="746" activeTab="1" xr2:uid="{00000000-000D-0000-FFFF-FFFF00000000}"/>
  </bookViews>
  <sheets>
    <sheet name="Diabetes Melitus" sheetId="87" r:id="rId1"/>
    <sheet name="Sheet1" sheetId="88" r:id="rId2"/>
  </sheets>
  <definedNames>
    <definedName name="_xlnm.Print_Area" localSheetId="0">'Diabetes Melitus'!$A$1:$E$15</definedName>
  </definedNames>
  <calcPr calcId="181029" iterateDelta="1E-4"/>
</workbook>
</file>

<file path=xl/calcChain.xml><?xml version="1.0" encoding="utf-8"?>
<calcChain xmlns="http://schemas.openxmlformats.org/spreadsheetml/2006/main">
  <c r="C2" i="88" l="1"/>
  <c r="C3" i="88"/>
  <c r="C4" i="88"/>
  <c r="C5" i="88"/>
  <c r="C6" i="88"/>
  <c r="C1" i="88"/>
  <c r="B6" i="88"/>
  <c r="A6" i="88"/>
  <c r="D9" i="87"/>
  <c r="C9" i="87" l="1"/>
</calcChain>
</file>

<file path=xl/sharedStrings.xml><?xml version="1.0" encoding="utf-8"?>
<sst xmlns="http://schemas.openxmlformats.org/spreadsheetml/2006/main" count="29" uniqueCount="19">
  <si>
    <t>SATUAN</t>
  </si>
  <si>
    <t>RASANAE BARAT</t>
  </si>
  <si>
    <t>RASANAE TIMUR</t>
  </si>
  <si>
    <t>ASAKOTA</t>
  </si>
  <si>
    <t>RABA</t>
  </si>
  <si>
    <t>MPUNDA</t>
  </si>
  <si>
    <t>KODE WILYAH</t>
  </si>
  <si>
    <t>Orang</t>
  </si>
  <si>
    <t>PENDERITA DIABETES MELITUS (DM) YANG
MENDAPAT YANKES</t>
  </si>
  <si>
    <t>ESTIMASI JUMLAH PENDERITA DIABETES MELITUS</t>
  </si>
  <si>
    <t>NAMA WILAYAH</t>
  </si>
  <si>
    <t>KOTA BIMA</t>
  </si>
  <si>
    <t>KOTA BIMA 2020</t>
  </si>
  <si>
    <t>KOTA BIMA 2019</t>
  </si>
  <si>
    <t>KOTA BIMA 2021</t>
  </si>
  <si>
    <t>KOTA BIMA 2022</t>
  </si>
  <si>
    <t>Pelayanan Kesehatan Penderita Diabetes Melitus (DM) di Kota Bima Tahun 2024, di rinci per Kecamatan</t>
  </si>
  <si>
    <t>Sumber : Bidang P2PL,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</si>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</sst>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7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6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6" fontId="8" fillId="0" borderId="0" xfId="7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vertical="center"/>
      <protection locked="0"/>
    </xf>
    <xf numFmtId="0" fontId="6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8" fillId="2" borderId="4" xfId="6" applyNumberFormat="1" applyFont="1" applyFill="1" applyBorder="1" applyAlignment="1" applyProtection="1">
      <alignment horizontal="center" vertical="center"/>
      <protection hidden="1"/>
    </xf>
    <xf numFmtId="3" fontId="9" fillId="0" borderId="5" xfId="6" applyNumberFormat="1" applyFont="1" applyFill="1" applyBorder="1" applyAlignment="1" applyProtection="1">
      <alignment horizontal="center" vertical="center"/>
      <protection hidden="1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indent="1"/>
    </xf>
    <xf numFmtId="0" fontId="8" fillId="2" borderId="12" xfId="0" applyFont="1" applyFill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8" fillId="2" borderId="8" xfId="0" applyFont="1" applyFill="1" applyBorder="1" applyAlignment="1">
      <alignment horizontal="center" vertical="center" wrapText="1"/>
    </xf>
    <xf numFmtId="4" fontId="9" fillId="0" borderId="9" xfId="6" applyNumberFormat="1" applyFont="1" applyFill="1" applyBorder="1" applyAlignment="1" applyProtection="1">
      <alignment horizontal="center" vertical="center"/>
    </xf>
    <xf numFmtId="4" fontId="8" fillId="2" borderId="7" xfId="6" applyNumberFormat="1" applyFont="1" applyFill="1" applyBorder="1" applyAlignment="1" applyProtection="1">
      <alignment horizontal="center" vertical="center"/>
      <protection hidden="1"/>
    </xf>
    <xf numFmtId="4" fontId="9" fillId="0" borderId="10" xfId="6" applyNumberFormat="1" applyFont="1" applyFill="1" applyBorder="1" applyAlignment="1" applyProtection="1">
      <alignment horizontal="center" vertical="center"/>
      <protection hidden="1"/>
    </xf>
    <xf numFmtId="4" fontId="9" fillId="0" borderId="11" xfId="6" applyNumberFormat="1" applyFont="1" applyFill="1" applyBorder="1" applyAlignment="1" applyProtection="1">
      <alignment horizontal="center" vertical="center"/>
      <protection hidden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indent="1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4" fontId="9" fillId="0" borderId="19" xfId="6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/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view="pageBreakPreview" topLeftCell="C1" zoomScaleNormal="100" zoomScaleSheetLayoutView="100" workbookViewId="0">
      <selection activeCell="C4" sqref="C4:D9"/>
    </sheetView>
  </sheetViews>
  <sheetFormatPr defaultRowHeight="12.75" x14ac:dyDescent="0.25"/>
  <cols>
    <col min="1" max="1" width="8.28515625" style="1" customWidth="1"/>
    <col min="2" max="2" width="28.7109375" style="1" customWidth="1"/>
    <col min="3" max="4" width="20.85546875" style="1" customWidth="1"/>
    <col min="5" max="5" width="14.5703125" style="1" customWidth="1"/>
    <col min="6" max="6" width="2" style="1" customWidth="1"/>
    <col min="7" max="16384" width="9.140625" style="1"/>
  </cols>
  <sheetData>
    <row r="1" spans="1:13" ht="15" x14ac:dyDescent="0.25">
      <c r="A1" s="18" t="s">
        <v>16</v>
      </c>
    </row>
    <row r="2" spans="1:13" x14ac:dyDescent="0.25">
      <c r="E2" s="17"/>
    </row>
    <row r="3" spans="1:13" ht="39.75" customHeight="1" thickBot="1" x14ac:dyDescent="0.3">
      <c r="A3" s="19" t="s">
        <v>6</v>
      </c>
      <c r="B3" s="27" t="s">
        <v>10</v>
      </c>
      <c r="C3" s="19" t="s">
        <v>9</v>
      </c>
      <c r="D3" s="19" t="s">
        <v>8</v>
      </c>
      <c r="E3" s="32" t="s">
        <v>0</v>
      </c>
      <c r="F3" s="2"/>
      <c r="G3" s="3"/>
      <c r="H3" s="3"/>
      <c r="I3" s="3"/>
      <c r="J3" s="3"/>
      <c r="K3" s="3"/>
      <c r="L3" s="3"/>
      <c r="M3" s="3"/>
    </row>
    <row r="4" spans="1:13" ht="20.25" customHeight="1" x14ac:dyDescent="0.25">
      <c r="A4" s="4">
        <v>527201</v>
      </c>
      <c r="B4" s="28" t="s">
        <v>1</v>
      </c>
      <c r="C4" s="20">
        <v>632</v>
      </c>
      <c r="D4" s="20">
        <v>620</v>
      </c>
      <c r="E4" s="33" t="s">
        <v>7</v>
      </c>
      <c r="F4" s="5"/>
      <c r="G4" s="6"/>
      <c r="H4" s="5"/>
      <c r="I4" s="6"/>
      <c r="J4" s="5"/>
      <c r="K4" s="6"/>
      <c r="L4" s="7"/>
      <c r="M4" s="8"/>
    </row>
    <row r="5" spans="1:13" ht="20.25" customHeight="1" x14ac:dyDescent="0.25">
      <c r="A5" s="4">
        <v>527202</v>
      </c>
      <c r="B5" s="28" t="s">
        <v>2</v>
      </c>
      <c r="C5" s="20">
        <v>351</v>
      </c>
      <c r="D5" s="20">
        <v>344</v>
      </c>
      <c r="E5" s="33" t="s">
        <v>7</v>
      </c>
      <c r="F5" s="5"/>
      <c r="G5" s="6"/>
      <c r="H5" s="5"/>
      <c r="I5" s="6"/>
      <c r="J5" s="5"/>
      <c r="K5" s="6"/>
      <c r="L5" s="7"/>
      <c r="M5" s="8"/>
    </row>
    <row r="6" spans="1:13" ht="20.25" customHeight="1" x14ac:dyDescent="0.25">
      <c r="A6" s="4">
        <v>527203</v>
      </c>
      <c r="B6" s="28" t="s">
        <v>3</v>
      </c>
      <c r="C6" s="20">
        <v>707</v>
      </c>
      <c r="D6" s="20">
        <v>693</v>
      </c>
      <c r="E6" s="33" t="s">
        <v>7</v>
      </c>
      <c r="F6" s="5"/>
      <c r="G6" s="6"/>
      <c r="H6" s="5"/>
      <c r="I6" s="6"/>
      <c r="J6" s="5"/>
      <c r="K6" s="6"/>
      <c r="L6" s="7"/>
      <c r="M6" s="8"/>
    </row>
    <row r="7" spans="1:13" ht="20.25" customHeight="1" x14ac:dyDescent="0.25">
      <c r="A7" s="4">
        <v>527204</v>
      </c>
      <c r="B7" s="28" t="s">
        <v>4</v>
      </c>
      <c r="C7" s="20">
        <v>780</v>
      </c>
      <c r="D7" s="20">
        <v>765</v>
      </c>
      <c r="E7" s="33" t="s">
        <v>7</v>
      </c>
      <c r="F7" s="5"/>
      <c r="G7" s="6"/>
      <c r="H7" s="5"/>
      <c r="I7" s="6"/>
      <c r="J7" s="5"/>
      <c r="K7" s="6"/>
      <c r="L7" s="7"/>
      <c r="M7" s="8"/>
    </row>
    <row r="8" spans="1:13" ht="20.25" customHeight="1" x14ac:dyDescent="0.25">
      <c r="A8" s="4">
        <v>527205</v>
      </c>
      <c r="B8" s="28" t="s">
        <v>5</v>
      </c>
      <c r="C8" s="20">
        <v>645</v>
      </c>
      <c r="D8" s="20">
        <v>632</v>
      </c>
      <c r="E8" s="33" t="s">
        <v>7</v>
      </c>
      <c r="F8" s="5"/>
      <c r="G8" s="6"/>
      <c r="H8" s="5"/>
      <c r="I8" s="6"/>
      <c r="J8" s="5"/>
      <c r="K8" s="6"/>
      <c r="L8" s="7"/>
      <c r="M8" s="8"/>
    </row>
    <row r="9" spans="1:13" ht="24.75" customHeight="1" thickBot="1" x14ac:dyDescent="0.3">
      <c r="A9" s="24">
        <v>5272</v>
      </c>
      <c r="B9" s="29" t="s">
        <v>11</v>
      </c>
      <c r="C9" s="21">
        <f t="shared" ref="C9:D9" si="0">IF(SUM(C4:C8)=0,"-",SUM(C4:C8))</f>
        <v>3115</v>
      </c>
      <c r="D9" s="21">
        <f t="shared" si="0"/>
        <v>3054</v>
      </c>
      <c r="E9" s="34" t="s">
        <v>7</v>
      </c>
      <c r="F9" s="9"/>
      <c r="G9" s="10"/>
      <c r="H9" s="9"/>
      <c r="I9" s="10"/>
      <c r="J9" s="9"/>
      <c r="K9" s="10"/>
      <c r="L9" s="9"/>
      <c r="M9" s="11"/>
    </row>
    <row r="10" spans="1:13" ht="19.5" customHeight="1" thickTop="1" x14ac:dyDescent="0.25">
      <c r="A10" s="25">
        <v>5272</v>
      </c>
      <c r="B10" s="30" t="s">
        <v>18</v>
      </c>
      <c r="C10" s="22">
        <v>3696</v>
      </c>
      <c r="D10" s="22">
        <v>3696</v>
      </c>
      <c r="E10" s="35" t="s">
        <v>7</v>
      </c>
      <c r="F10" s="9"/>
      <c r="G10" s="10"/>
      <c r="H10" s="9"/>
      <c r="I10" s="10"/>
      <c r="J10" s="9"/>
      <c r="K10" s="10"/>
      <c r="L10" s="9"/>
      <c r="M10" s="11"/>
    </row>
    <row r="11" spans="1:13" ht="19.5" customHeight="1" x14ac:dyDescent="0.25">
      <c r="A11" s="37">
        <v>5272</v>
      </c>
      <c r="B11" s="38" t="s">
        <v>15</v>
      </c>
      <c r="C11" s="39">
        <v>3608</v>
      </c>
      <c r="D11" s="39">
        <v>3608</v>
      </c>
      <c r="E11" s="40" t="s">
        <v>7</v>
      </c>
      <c r="F11" s="9"/>
      <c r="G11" s="10"/>
      <c r="H11" s="9"/>
      <c r="I11" s="10"/>
      <c r="J11" s="9"/>
      <c r="K11" s="10"/>
      <c r="L11" s="9"/>
      <c r="M11" s="11"/>
    </row>
    <row r="12" spans="1:13" ht="19.5" customHeight="1" x14ac:dyDescent="0.25">
      <c r="A12" s="26">
        <v>5272</v>
      </c>
      <c r="B12" s="31" t="s">
        <v>14</v>
      </c>
      <c r="C12" s="23">
        <v>3523</v>
      </c>
      <c r="D12" s="23">
        <v>3500</v>
      </c>
      <c r="E12" s="36" t="s">
        <v>7</v>
      </c>
      <c r="F12" s="9"/>
      <c r="G12" s="10"/>
      <c r="H12" s="9"/>
      <c r="I12" s="10"/>
      <c r="J12" s="9"/>
      <c r="K12" s="10"/>
      <c r="L12" s="9"/>
      <c r="M12" s="11"/>
    </row>
    <row r="13" spans="1:13" ht="19.5" customHeight="1" x14ac:dyDescent="0.25">
      <c r="A13" s="26">
        <v>5272</v>
      </c>
      <c r="B13" s="31" t="s">
        <v>12</v>
      </c>
      <c r="C13" s="23">
        <v>9673</v>
      </c>
      <c r="D13" s="23">
        <v>9664</v>
      </c>
      <c r="E13" s="36" t="s">
        <v>7</v>
      </c>
      <c r="F13" s="9"/>
      <c r="G13" s="10"/>
      <c r="H13" s="9"/>
      <c r="I13" s="10"/>
      <c r="J13" s="9"/>
      <c r="K13" s="10"/>
      <c r="L13" s="9"/>
      <c r="M13" s="11"/>
    </row>
    <row r="14" spans="1:13" ht="19.5" customHeight="1" thickBot="1" x14ac:dyDescent="0.3">
      <c r="A14" s="26">
        <v>5272</v>
      </c>
      <c r="B14" s="31" t="s">
        <v>13</v>
      </c>
      <c r="C14" s="23">
        <v>3765</v>
      </c>
      <c r="D14" s="23">
        <v>3765</v>
      </c>
      <c r="E14" s="36" t="s">
        <v>7</v>
      </c>
      <c r="F14" s="9"/>
      <c r="G14" s="10"/>
      <c r="H14" s="9"/>
      <c r="I14" s="10"/>
      <c r="J14" s="9"/>
      <c r="K14" s="10"/>
      <c r="L14" s="9"/>
      <c r="M14" s="11"/>
    </row>
    <row r="15" spans="1:13" ht="13.5" thickTop="1" x14ac:dyDescent="0.25">
      <c r="A15" s="13" t="s">
        <v>17</v>
      </c>
      <c r="B15" s="13"/>
      <c r="C15" s="12"/>
      <c r="D15" s="12"/>
      <c r="E15" s="12"/>
    </row>
    <row r="17" spans="2:3" x14ac:dyDescent="0.25">
      <c r="B17" s="14"/>
      <c r="C17" s="15"/>
    </row>
    <row r="18" spans="2:3" x14ac:dyDescent="0.25">
      <c r="B18" s="14"/>
      <c r="C18" s="16"/>
    </row>
    <row r="19" spans="2:3" x14ac:dyDescent="0.25">
      <c r="B19" s="14"/>
      <c r="C19" s="1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7FD9-3C9E-4EB0-AC56-D50B7384978B}">
  <dimension ref="A1:C7"/>
  <sheetViews>
    <sheetView tabSelected="1" workbookViewId="0">
      <selection activeCell="E6" sqref="E6"/>
    </sheetView>
  </sheetViews>
  <sheetFormatPr defaultRowHeight="15" x14ac:dyDescent="0.25"/>
  <sheetData>
    <row r="1" spans="1:3" x14ac:dyDescent="0.25">
      <c r="A1" s="20">
        <v>632</v>
      </c>
      <c r="B1" s="20">
        <v>620</v>
      </c>
      <c r="C1" s="41">
        <f>B1/A1*100</f>
        <v>98.101265822784811</v>
      </c>
    </row>
    <row r="2" spans="1:3" x14ac:dyDescent="0.25">
      <c r="A2" s="20">
        <v>351</v>
      </c>
      <c r="B2" s="20">
        <v>344</v>
      </c>
      <c r="C2" s="41">
        <f t="shared" ref="C2:C6" si="0">B2/A2*100</f>
        <v>98.005698005698008</v>
      </c>
    </row>
    <row r="3" spans="1:3" x14ac:dyDescent="0.25">
      <c r="A3" s="20">
        <v>707</v>
      </c>
      <c r="B3" s="20">
        <v>693</v>
      </c>
      <c r="C3" s="41">
        <f t="shared" si="0"/>
        <v>98.019801980198025</v>
      </c>
    </row>
    <row r="4" spans="1:3" x14ac:dyDescent="0.25">
      <c r="A4" s="20">
        <v>780</v>
      </c>
      <c r="B4" s="20">
        <v>765</v>
      </c>
      <c r="C4" s="41">
        <f t="shared" si="0"/>
        <v>98.076923076923066</v>
      </c>
    </row>
    <row r="5" spans="1:3" x14ac:dyDescent="0.25">
      <c r="A5" s="20">
        <v>645</v>
      </c>
      <c r="B5" s="20">
        <v>632</v>
      </c>
      <c r="C5" s="41">
        <f t="shared" si="0"/>
        <v>97.984496124031011</v>
      </c>
    </row>
    <row r="6" spans="1:3" ht="15.75" thickBot="1" x14ac:dyDescent="0.3">
      <c r="A6" s="21">
        <f t="shared" ref="A6:B6" si="1">IF(SUM(A1:A5)=0,"-",SUM(A1:A5))</f>
        <v>3115</v>
      </c>
      <c r="B6" s="21">
        <f t="shared" si="1"/>
        <v>3054</v>
      </c>
      <c r="C6" s="41">
        <f t="shared" si="0"/>
        <v>98.041733547351527</v>
      </c>
    </row>
    <row r="7" spans="1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Diabetes Melitus</vt:lpstr>
      <vt:lpstr>Sheet1</vt:lpstr>
      <vt:lpstr>'Diabetes Melitus'!Print_Area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2025-07-17T04:30:58Z</dcterms:modified>
</cp:coreProperties>
</file>