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0" yWindow="-60" windowWidth="15735" windowHeight="11895"/>
  </bookViews>
  <sheets>
    <sheet name="APBD" sheetId="1" r:id="rId1"/>
  </sheets>
  <definedNames>
    <definedName name="_xlnm.Print_Area" localSheetId="0">APBD!$B$1:$J$20</definedName>
  </definedNames>
  <calcPr calcId="144525"/>
</workbook>
</file>

<file path=xl/calcChain.xml><?xml version="1.0" encoding="utf-8"?>
<calcChain xmlns="http://schemas.openxmlformats.org/spreadsheetml/2006/main">
  <c r="I14" i="1" l="1"/>
  <c r="I12" i="1"/>
  <c r="I11" i="1"/>
  <c r="I10" i="1"/>
  <c r="I15" i="1"/>
  <c r="H15" i="1"/>
  <c r="G15" i="1"/>
  <c r="G10" i="1"/>
  <c r="F15" i="1"/>
  <c r="F14" i="1"/>
  <c r="F12" i="1"/>
  <c r="F11" i="1"/>
  <c r="F10" i="1"/>
  <c r="E10" i="1"/>
  <c r="D10" i="1"/>
  <c r="D15" i="1"/>
  <c r="H10" i="1" l="1"/>
  <c r="J11" i="1" l="1"/>
  <c r="F13" i="1"/>
  <c r="J14" i="1"/>
  <c r="J13" i="1"/>
  <c r="J12" i="1"/>
  <c r="E15" i="1"/>
  <c r="J15" i="1" l="1"/>
  <c r="J10" i="1"/>
</calcChain>
</file>

<file path=xl/sharedStrings.xml><?xml version="1.0" encoding="utf-8"?>
<sst xmlns="http://schemas.openxmlformats.org/spreadsheetml/2006/main" count="37" uniqueCount="33">
  <si>
    <t>Tabel</t>
  </si>
  <si>
    <t>Satuan : Rupiah</t>
  </si>
  <si>
    <t>%</t>
  </si>
  <si>
    <t>Sumber Data : Badan Pengelolaan Keuangan dan Aset Daerah Kota Bima</t>
  </si>
  <si>
    <t>Hasil Pajak Daerah</t>
  </si>
  <si>
    <t>Pajak Hotel</t>
  </si>
  <si>
    <t>KODE
REK</t>
  </si>
  <si>
    <t>4.1</t>
  </si>
  <si>
    <t>4.1.1</t>
  </si>
  <si>
    <t>4.1.1.01</t>
  </si>
  <si>
    <t>PENDAPATAN ASLI DAERAH</t>
  </si>
  <si>
    <t>5.02.04-05</t>
  </si>
  <si>
    <t>SKPD 2019</t>
  </si>
  <si>
    <t>SKPDKB 2018</t>
  </si>
  <si>
    <t>Target dan Realisasi Pendapatan Hasil Pajak Hotel di Kota Bima, menurut Obyek Pajak Tahun 2019</t>
  </si>
  <si>
    <t>Hotel Bintang Satu</t>
  </si>
  <si>
    <t>4.1.1.01.06</t>
  </si>
  <si>
    <t>Hotel Melati Dua</t>
  </si>
  <si>
    <t>4.1.1.01.08</t>
  </si>
  <si>
    <t>4.1.1.01.12</t>
  </si>
  <si>
    <t>Losmen/Rumah Penginapan</t>
  </si>
  <si>
    <t>Pesanggrahan/Rumah Kos</t>
  </si>
  <si>
    <t>JUMLAH</t>
  </si>
  <si>
    <t>PENDAPATAN HASIL PAJAK HOTEL di KOTA BIMA TAHUN 2019</t>
  </si>
  <si>
    <t>TOTAL PENDAPATAN PAJAK HOTEL</t>
  </si>
  <si>
    <t>KET</t>
  </si>
  <si>
    <t>SKPD :</t>
  </si>
  <si>
    <t>Surat Ketetapan Pajak Daerah</t>
  </si>
  <si>
    <t>SKPDKB :</t>
  </si>
  <si>
    <t>Surat Ketetapan Pajak Daerah Kurang Bayar</t>
  </si>
  <si>
    <t>JENIS/OBYEK PAJAK</t>
  </si>
  <si>
    <t>PENETAPAN</t>
  </si>
  <si>
    <t>PENERIMAAN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</si>
</sst>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Fill="0" applyProtection="0"/>
    <xf numFmtId="0" fontId="3" fillId="0" borderId="0"/>
  </cellStyleXfs>
  <cellXfs count="62">
    <xf numFmtId="0" fontId="0" fillId="0" borderId="0" xfId="0"/>
    <xf numFmtId="43" fontId="5" fillId="2" borderId="3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39" fontId="7" fillId="2" borderId="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39" fontId="5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43" fontId="6" fillId="0" borderId="0" xfId="1" applyFont="1" applyFill="1" applyBorder="1" applyAlignment="1" applyProtection="1">
      <alignment vertical="center"/>
      <protection locked="0"/>
    </xf>
    <xf numFmtId="39" fontId="6" fillId="0" borderId="0" xfId="1" applyNumberFormat="1" applyFont="1" applyFill="1" applyBorder="1" applyAlignment="1">
      <alignment horizontal="center" vertical="center"/>
    </xf>
    <xf numFmtId="39" fontId="5" fillId="0" borderId="0" xfId="1" applyNumberFormat="1" applyFont="1" applyFill="1" applyBorder="1" applyAlignment="1">
      <alignment horizontal="center" vertical="center"/>
    </xf>
    <xf numFmtId="0" fontId="5" fillId="0" borderId="0" xfId="0" quotePrefix="1" applyFont="1" applyFill="1" applyBorder="1" applyAlignment="1">
      <alignment horizontal="left" vertical="center" indent="2"/>
    </xf>
    <xf numFmtId="0" fontId="6" fillId="0" borderId="0" xfId="0" quotePrefix="1" applyFont="1" applyFill="1" applyBorder="1" applyAlignment="1">
      <alignment horizontal="left" vertical="center" indent="3"/>
    </xf>
    <xf numFmtId="0" fontId="5" fillId="2" borderId="3" xfId="0" applyFont="1" applyFill="1" applyBorder="1" applyAlignment="1">
      <alignment horizontal="right" vertical="center" indent="1"/>
    </xf>
    <xf numFmtId="43" fontId="5" fillId="0" borderId="0" xfId="0" applyNumberFormat="1" applyFont="1" applyFill="1" applyBorder="1" applyAlignment="1" applyProtection="1">
      <alignment vertical="center"/>
    </xf>
    <xf numFmtId="43" fontId="5" fillId="0" borderId="0" xfId="1" applyFont="1" applyFill="1" applyBorder="1" applyAlignment="1" applyProtection="1">
      <alignment vertical="center"/>
    </xf>
    <xf numFmtId="0" fontId="5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43" fontId="5" fillId="0" borderId="10" xfId="0" applyNumberFormat="1" applyFont="1" applyFill="1" applyBorder="1" applyAlignment="1" applyProtection="1">
      <alignment vertical="center"/>
    </xf>
    <xf numFmtId="43" fontId="5" fillId="0" borderId="10" xfId="1" applyFont="1" applyFill="1" applyBorder="1" applyAlignment="1" applyProtection="1">
      <alignment vertical="center"/>
    </xf>
    <xf numFmtId="43" fontId="6" fillId="0" borderId="10" xfId="1" applyFont="1" applyFill="1" applyBorder="1" applyAlignment="1" applyProtection="1">
      <alignment vertical="center"/>
      <protection locked="0"/>
    </xf>
    <xf numFmtId="43" fontId="5" fillId="2" borderId="6" xfId="0" applyNumberFormat="1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43" fontId="5" fillId="0" borderId="15" xfId="0" applyNumberFormat="1" applyFont="1" applyFill="1" applyBorder="1" applyAlignment="1" applyProtection="1">
      <alignment vertical="center"/>
    </xf>
    <xf numFmtId="43" fontId="5" fillId="0" borderId="15" xfId="1" applyFont="1" applyFill="1" applyBorder="1" applyAlignment="1" applyProtection="1">
      <alignment vertical="center"/>
    </xf>
    <xf numFmtId="43" fontId="5" fillId="2" borderId="16" xfId="0" applyNumberFormat="1" applyFont="1" applyFill="1" applyBorder="1" applyAlignment="1">
      <alignment vertical="center"/>
    </xf>
    <xf numFmtId="0" fontId="5" fillId="0" borderId="0" xfId="0" quotePrefix="1" applyFont="1" applyFill="1" applyBorder="1" applyAlignment="1">
      <alignment horizontal="left" vertical="center" indent="1"/>
    </xf>
    <xf numFmtId="0" fontId="5" fillId="3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43" fontId="5" fillId="0" borderId="21" xfId="0" applyNumberFormat="1" applyFont="1" applyFill="1" applyBorder="1" applyAlignment="1" applyProtection="1">
      <alignment vertical="center"/>
    </xf>
    <xf numFmtId="43" fontId="5" fillId="0" borderId="21" xfId="1" applyFont="1" applyFill="1" applyBorder="1" applyAlignment="1" applyProtection="1">
      <alignment vertical="center"/>
    </xf>
    <xf numFmtId="43" fontId="6" fillId="0" borderId="21" xfId="1" applyFont="1" applyFill="1" applyBorder="1" applyAlignment="1" applyProtection="1">
      <alignment vertical="center"/>
      <protection locked="0"/>
    </xf>
    <xf numFmtId="43" fontId="5" fillId="2" borderId="11" xfId="0" applyNumberFormat="1" applyFont="1" applyFill="1" applyBorder="1" applyAlignment="1">
      <alignment vertical="center"/>
    </xf>
    <xf numFmtId="43" fontId="6" fillId="0" borderId="15" xfId="1" applyFont="1" applyFill="1" applyBorder="1" applyAlignment="1" applyProtection="1">
      <alignment vertical="center"/>
    </xf>
    <xf numFmtId="43" fontId="6" fillId="0" borderId="10" xfId="1" applyFont="1" applyFill="1" applyBorder="1" applyAlignment="1" applyProtection="1">
      <alignment vertical="center"/>
    </xf>
    <xf numFmtId="43" fontId="6" fillId="0" borderId="21" xfId="1" applyFont="1" applyFill="1" applyBorder="1" applyAlignment="1" applyProtection="1">
      <alignment vertical="center"/>
    </xf>
    <xf numFmtId="43" fontId="6" fillId="0" borderId="0" xfId="1" applyFont="1" applyFill="1" applyBorder="1" applyAlignment="1" applyProtection="1">
      <alignment vertical="center"/>
    </xf>
    <xf numFmtId="39" fontId="6" fillId="0" borderId="0" xfId="1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right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</cellXfs>
  <cellStyles count="4">
    <cellStyle name="Comma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view="pageBreakPreview" zoomScale="87" zoomScaleNormal="86" zoomScaleSheetLayoutView="87" workbookViewId="0">
      <selection activeCell="E26" sqref="E26"/>
    </sheetView>
  </sheetViews>
  <sheetFormatPr defaultRowHeight="15" x14ac:dyDescent="0.25"/>
  <cols>
    <col min="1" max="1" width="9" style="2" customWidth="1"/>
    <col min="2" max="2" width="9.7109375" style="2" customWidth="1"/>
    <col min="3" max="3" width="30.28515625" style="2" customWidth="1"/>
    <col min="4" max="9" width="17" style="2" customWidth="1"/>
    <col min="10" max="10" width="8.85546875" style="2" customWidth="1"/>
    <col min="11" max="16384" width="9.140625" style="2"/>
  </cols>
  <sheetData>
    <row r="2" spans="1:10" x14ac:dyDescent="0.25">
      <c r="A2" s="2" t="s">
        <v>0</v>
      </c>
      <c r="B2" s="17" t="s">
        <v>14</v>
      </c>
    </row>
    <row r="3" spans="1:10" x14ac:dyDescent="0.25">
      <c r="A3" s="18" t="s">
        <v>11</v>
      </c>
      <c r="B3" s="18"/>
      <c r="J3" s="19" t="s">
        <v>1</v>
      </c>
    </row>
    <row r="4" spans="1:10" ht="21" customHeight="1" x14ac:dyDescent="0.25">
      <c r="B4" s="57" t="s">
        <v>6</v>
      </c>
      <c r="C4" s="56" t="s">
        <v>30</v>
      </c>
      <c r="D4" s="54" t="s">
        <v>23</v>
      </c>
      <c r="E4" s="55"/>
      <c r="F4" s="55"/>
      <c r="G4" s="55"/>
      <c r="H4" s="55"/>
      <c r="I4" s="56"/>
      <c r="J4" s="51" t="s">
        <v>2</v>
      </c>
    </row>
    <row r="5" spans="1:10" ht="21" customHeight="1" x14ac:dyDescent="0.25">
      <c r="B5" s="58"/>
      <c r="C5" s="60"/>
      <c r="D5" s="48" t="s">
        <v>31</v>
      </c>
      <c r="E5" s="49"/>
      <c r="F5" s="50"/>
      <c r="G5" s="49" t="s">
        <v>32</v>
      </c>
      <c r="H5" s="49"/>
      <c r="I5" s="50"/>
      <c r="J5" s="52"/>
    </row>
    <row r="6" spans="1:10" ht="21" customHeight="1" thickBot="1" x14ac:dyDescent="0.3">
      <c r="B6" s="59"/>
      <c r="C6" s="61"/>
      <c r="D6" s="24" t="s">
        <v>12</v>
      </c>
      <c r="E6" s="36" t="s">
        <v>13</v>
      </c>
      <c r="F6" s="30" t="s">
        <v>22</v>
      </c>
      <c r="G6" s="16" t="s">
        <v>12</v>
      </c>
      <c r="H6" s="36" t="s">
        <v>13</v>
      </c>
      <c r="I6" s="30" t="s">
        <v>22</v>
      </c>
      <c r="J6" s="53"/>
    </row>
    <row r="7" spans="1:10" ht="21.75" customHeight="1" thickBot="1" x14ac:dyDescent="0.3">
      <c r="B7" s="20">
        <v>1</v>
      </c>
      <c r="C7" s="21">
        <v>2</v>
      </c>
      <c r="D7" s="25">
        <v>3</v>
      </c>
      <c r="E7" s="37">
        <v>4</v>
      </c>
      <c r="F7" s="31">
        <v>5</v>
      </c>
      <c r="G7" s="21">
        <v>6</v>
      </c>
      <c r="H7" s="37">
        <v>7</v>
      </c>
      <c r="I7" s="31">
        <v>8</v>
      </c>
      <c r="J7" s="21">
        <v>9</v>
      </c>
    </row>
    <row r="8" spans="1:10" ht="18.75" customHeight="1" thickTop="1" x14ac:dyDescent="0.25">
      <c r="B8" s="5" t="s">
        <v>7</v>
      </c>
      <c r="C8" s="22" t="s">
        <v>10</v>
      </c>
      <c r="D8" s="26"/>
      <c r="E8" s="38"/>
      <c r="F8" s="32"/>
      <c r="G8" s="14"/>
      <c r="H8" s="38"/>
      <c r="I8" s="32"/>
      <c r="J8" s="6"/>
    </row>
    <row r="9" spans="1:10" ht="18.75" customHeight="1" x14ac:dyDescent="0.25">
      <c r="B9" s="5" t="s">
        <v>8</v>
      </c>
      <c r="C9" s="35" t="s">
        <v>4</v>
      </c>
      <c r="D9" s="27"/>
      <c r="E9" s="39"/>
      <c r="F9" s="33"/>
      <c r="G9" s="15"/>
      <c r="H9" s="39"/>
      <c r="I9" s="33"/>
      <c r="J9" s="10"/>
    </row>
    <row r="10" spans="1:10" ht="18.75" customHeight="1" x14ac:dyDescent="0.25">
      <c r="B10" s="7" t="s">
        <v>9</v>
      </c>
      <c r="C10" s="11" t="s">
        <v>5</v>
      </c>
      <c r="D10" s="43">
        <f>SUM(D11:D14)</f>
        <v>473835592.89999998</v>
      </c>
      <c r="E10" s="44">
        <f>SUM(E11:E14)</f>
        <v>82698466.200000003</v>
      </c>
      <c r="F10" s="42">
        <f>SUM(D10:E10)</f>
        <v>556534059.10000002</v>
      </c>
      <c r="G10" s="45">
        <f>SUM(G11:G14)</f>
        <v>472245592.89999998</v>
      </c>
      <c r="H10" s="44">
        <f t="shared" ref="E10:H10" si="0">SUM(H11:H14)</f>
        <v>117045</v>
      </c>
      <c r="I10" s="42">
        <f>SUM(G10:H10)</f>
        <v>472362637.89999998</v>
      </c>
      <c r="J10" s="46">
        <f>IF(OR(SUM(F10)=0,SUM(I10)=0),"-",I10/F10*100)</f>
        <v>84.875782564661364</v>
      </c>
    </row>
    <row r="11" spans="1:10" ht="18.75" customHeight="1" x14ac:dyDescent="0.25">
      <c r="B11" s="7" t="s">
        <v>16</v>
      </c>
      <c r="C11" s="12" t="s">
        <v>15</v>
      </c>
      <c r="D11" s="28">
        <v>354952538.19999999</v>
      </c>
      <c r="E11" s="40">
        <v>2850046.2</v>
      </c>
      <c r="F11" s="42">
        <f>SUM(D11:E11)</f>
        <v>357802584.39999998</v>
      </c>
      <c r="G11" s="8">
        <v>354952538.19999999</v>
      </c>
      <c r="H11" s="40">
        <v>45</v>
      </c>
      <c r="I11" s="42">
        <f>SUM(G11:H11)</f>
        <v>354952583.19999999</v>
      </c>
      <c r="J11" s="9">
        <f t="shared" ref="J11:J14" si="1">IF(OR(SUM(F11)=0,SUM(I11)=0),"-",I11/F11*100)</f>
        <v>99.203471041222585</v>
      </c>
    </row>
    <row r="12" spans="1:10" ht="18.75" customHeight="1" x14ac:dyDescent="0.25">
      <c r="B12" s="7" t="s">
        <v>18</v>
      </c>
      <c r="C12" s="12" t="s">
        <v>17</v>
      </c>
      <c r="D12" s="28">
        <v>63026250</v>
      </c>
      <c r="E12" s="40">
        <v>58611800</v>
      </c>
      <c r="F12" s="42">
        <f>SUM(D12:E12)</f>
        <v>121638050</v>
      </c>
      <c r="G12" s="8">
        <v>62501250</v>
      </c>
      <c r="H12" s="40">
        <v>0</v>
      </c>
      <c r="I12" s="42">
        <f>SUM(G12:H12)</f>
        <v>62501250</v>
      </c>
      <c r="J12" s="9">
        <f t="shared" si="1"/>
        <v>51.382975968457231</v>
      </c>
    </row>
    <row r="13" spans="1:10" ht="18.75" customHeight="1" x14ac:dyDescent="0.25">
      <c r="B13" s="7" t="s">
        <v>19</v>
      </c>
      <c r="C13" s="12" t="s">
        <v>20</v>
      </c>
      <c r="D13" s="28">
        <v>23390804.699999999</v>
      </c>
      <c r="E13" s="40">
        <v>20400000</v>
      </c>
      <c r="F13" s="42">
        <f t="shared" ref="F11:F13" si="2">SUM(D13:E13)</f>
        <v>43790804.700000003</v>
      </c>
      <c r="G13" s="8">
        <v>23390804.699999999</v>
      </c>
      <c r="H13" s="40">
        <v>0</v>
      </c>
      <c r="I13" s="42">
        <v>23390804.699999999</v>
      </c>
      <c r="J13" s="9">
        <f t="shared" si="1"/>
        <v>53.414877530213545</v>
      </c>
    </row>
    <row r="14" spans="1:10" ht="18.75" customHeight="1" x14ac:dyDescent="0.25">
      <c r="B14" s="7" t="s">
        <v>19</v>
      </c>
      <c r="C14" s="12" t="s">
        <v>21</v>
      </c>
      <c r="D14" s="28">
        <v>32466000</v>
      </c>
      <c r="E14" s="40">
        <v>836620</v>
      </c>
      <c r="F14" s="42">
        <f>SUM(D14:E14)</f>
        <v>33302620</v>
      </c>
      <c r="G14" s="8">
        <v>31401000</v>
      </c>
      <c r="H14" s="40">
        <v>117000</v>
      </c>
      <c r="I14" s="42">
        <f>SUM(G14:H14)</f>
        <v>31518000</v>
      </c>
      <c r="J14" s="9">
        <f t="shared" si="1"/>
        <v>94.641202403894951</v>
      </c>
    </row>
    <row r="15" spans="1:10" ht="21" customHeight="1" thickBot="1" x14ac:dyDescent="0.3">
      <c r="B15" s="4"/>
      <c r="C15" s="13" t="s">
        <v>24</v>
      </c>
      <c r="D15" s="29">
        <f>SUM(D11:D14)</f>
        <v>473835592.89999998</v>
      </c>
      <c r="E15" s="41">
        <f t="shared" ref="E15:I15" si="3">SUM(E11:E14)</f>
        <v>82698466.200000003</v>
      </c>
      <c r="F15" s="34">
        <f>SUM(F11:F14)</f>
        <v>556534059.0999999</v>
      </c>
      <c r="G15" s="1">
        <f>SUM(G11:G14)</f>
        <v>472245592.89999998</v>
      </c>
      <c r="H15" s="41">
        <f>SUM(H11:H14)</f>
        <v>117045</v>
      </c>
      <c r="I15" s="34">
        <f>SUM(I11)</f>
        <v>354952583.19999999</v>
      </c>
      <c r="J15" s="3">
        <f>IF(OR(SUM(F15)=0,SUM(I15)=0),"-",I15/F15*100)</f>
        <v>63.779130386738991</v>
      </c>
    </row>
    <row r="16" spans="1:10" ht="15.75" thickTop="1" x14ac:dyDescent="0.25">
      <c r="B16" s="23" t="s">
        <v>3</v>
      </c>
    </row>
    <row r="18" spans="2:3" x14ac:dyDescent="0.25">
      <c r="B18" s="17" t="s">
        <v>25</v>
      </c>
    </row>
    <row r="19" spans="2:3" x14ac:dyDescent="0.25">
      <c r="B19" s="47" t="s">
        <v>26</v>
      </c>
      <c r="C19" s="23" t="s">
        <v>27</v>
      </c>
    </row>
    <row r="20" spans="2:3" x14ac:dyDescent="0.25">
      <c r="B20" s="47" t="s">
        <v>28</v>
      </c>
      <c r="C20" s="23" t="s">
        <v>29</v>
      </c>
    </row>
  </sheetData>
  <mergeCells count="6">
    <mergeCell ref="D5:F5"/>
    <mergeCell ref="G5:I5"/>
    <mergeCell ref="J4:J6"/>
    <mergeCell ref="D4:I4"/>
    <mergeCell ref="B4:B6"/>
    <mergeCell ref="C4:C6"/>
  </mergeCells>
  <pageMargins left="0.196850393700787" right="0.196850393700787" top="0.39370078740157499" bottom="0.196850393700787" header="0.31496062992126" footer="0.31496062992126"/>
  <pageSetup paperSize="256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APBD</vt:lpstr>
      <vt:lpstr>APBD!Print_Area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ismail - [2010]</cp:lastModifiedBy>
  <cp:lastPrinted>2020-06-25T02:18:37Z</cp:lastPrinted>
  <dcterms:created xsi:type="dcterms:W3CDTF">2020-03-17T02:08:41Z</dcterms:created>
  <dcterms:modified xsi:type="dcterms:W3CDTF">2021-04-09T02:22:12Z</dcterms:modified>
</cp:coreProperties>
</file>